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PCS-034 UCS 2025 Summer Seminars/"/>
    </mc:Choice>
  </mc:AlternateContent>
  <xr:revisionPtr revIDLastSave="66" documentId="8_{D18487C8-B53B-469A-96BA-6B34DA60FEBC}" xr6:coauthVersionLast="47" xr6:coauthVersionMax="47" xr10:uidLastSave="{73DD8747-9F87-4C78-B974-67418DC4713C}"/>
  <bookViews>
    <workbookView xWindow="-120" yWindow="-120" windowWidth="29040" windowHeight="15720" xr2:uid="{39B51839-7436-49B0-8A8F-222F24AAC152}"/>
  </bookViews>
  <sheets>
    <sheet name="Exhibit A RFB 034" sheetId="1" r:id="rId1"/>
  </sheets>
  <definedNames>
    <definedName name="_xlnm.Print_Area" localSheetId="0">'Exhibit A RFB 034'!$A$3:$G$230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50" i="1"/>
  <c r="G46" i="1"/>
  <c r="G40" i="1"/>
  <c r="G35" i="1"/>
  <c r="G30" i="1"/>
  <c r="G24" i="1"/>
  <c r="G19" i="1"/>
  <c r="G10" i="1"/>
  <c r="C83" i="1"/>
  <c r="C74" i="1"/>
  <c r="C66" i="1"/>
  <c r="C57" i="1"/>
  <c r="C50" i="1"/>
  <c r="C46" i="1"/>
  <c r="C40" i="1"/>
  <c r="C35" i="1"/>
  <c r="C30" i="1"/>
  <c r="C19" i="1"/>
  <c r="C24" i="1"/>
  <c r="C159" i="1"/>
  <c r="C158" i="1"/>
  <c r="C157" i="1"/>
  <c r="C156" i="1"/>
  <c r="C151" i="1"/>
  <c r="C150" i="1"/>
  <c r="C149" i="1"/>
  <c r="C144" i="1"/>
  <c r="C143" i="1"/>
  <c r="C142" i="1"/>
  <c r="C141" i="1"/>
  <c r="C134" i="1"/>
  <c r="C135" i="1"/>
  <c r="C136" i="1"/>
  <c r="C129" i="1"/>
  <c r="C128" i="1"/>
  <c r="C126" i="1"/>
  <c r="C125" i="1"/>
  <c r="C122" i="1"/>
  <c r="C121" i="1"/>
  <c r="C120" i="1"/>
  <c r="C118" i="1"/>
  <c r="C117" i="1"/>
  <c r="C116" i="1"/>
  <c r="C114" i="1"/>
  <c r="C113" i="1"/>
  <c r="C112" i="1"/>
  <c r="C109" i="1"/>
  <c r="C108" i="1"/>
  <c r="C107" i="1"/>
  <c r="C105" i="1"/>
  <c r="C104" i="1"/>
  <c r="C103" i="1"/>
  <c r="C84" i="1"/>
  <c r="C82" i="1"/>
  <c r="C81" i="1"/>
  <c r="C80" i="1"/>
  <c r="C75" i="1"/>
  <c r="C73" i="1"/>
  <c r="C72" i="1"/>
  <c r="C67" i="1"/>
  <c r="C65" i="1"/>
  <c r="C64" i="1"/>
  <c r="C63" i="1"/>
  <c r="C58" i="1"/>
  <c r="C56" i="1"/>
  <c r="C55" i="1"/>
  <c r="C49" i="1"/>
  <c r="C48" i="1"/>
  <c r="C45" i="1"/>
  <c r="C44" i="1"/>
  <c r="C41" i="1"/>
  <c r="C39" i="1"/>
  <c r="C38" i="1"/>
  <c r="C36" i="1"/>
  <c r="C34" i="1"/>
  <c r="C33" i="1"/>
  <c r="C31" i="1"/>
  <c r="C29" i="1"/>
  <c r="C28" i="1"/>
  <c r="C22" i="1"/>
  <c r="C17" i="1"/>
  <c r="C25" i="1"/>
  <c r="C23" i="1"/>
  <c r="C20" i="1"/>
  <c r="C18" i="1"/>
  <c r="G159" i="1"/>
  <c r="G158" i="1"/>
  <c r="G157" i="1"/>
  <c r="G156" i="1"/>
  <c r="G152" i="1"/>
  <c r="G145" i="1"/>
  <c r="G137" i="1"/>
  <c r="G129" i="1"/>
  <c r="G128" i="1"/>
  <c r="G126" i="1"/>
  <c r="G125" i="1"/>
  <c r="G122" i="1"/>
  <c r="G121" i="1"/>
  <c r="G120" i="1"/>
  <c r="G118" i="1"/>
  <c r="G117" i="1"/>
  <c r="G116" i="1"/>
  <c r="G114" i="1"/>
  <c r="G113" i="1"/>
  <c r="G112" i="1"/>
  <c r="G109" i="1"/>
  <c r="G108" i="1"/>
  <c r="G107" i="1"/>
  <c r="G105" i="1"/>
  <c r="G104" i="1"/>
  <c r="G103" i="1"/>
  <c r="G96" i="1"/>
  <c r="G95" i="1"/>
  <c r="G94" i="1"/>
  <c r="G84" i="1"/>
  <c r="G82" i="1"/>
  <c r="G81" i="1"/>
  <c r="G80" i="1"/>
  <c r="G76" i="1"/>
  <c r="G68" i="1"/>
  <c r="G59" i="1"/>
  <c r="G49" i="1"/>
  <c r="G48" i="1"/>
  <c r="G45" i="1"/>
  <c r="G44" i="1"/>
  <c r="G41" i="1"/>
  <c r="G39" i="1"/>
  <c r="G38" i="1"/>
  <c r="G36" i="1"/>
  <c r="G34" i="1"/>
  <c r="G33" i="1"/>
  <c r="G31" i="1"/>
  <c r="G29" i="1"/>
  <c r="G28" i="1"/>
  <c r="G25" i="1"/>
  <c r="G23" i="1"/>
  <c r="G22" i="1"/>
  <c r="G20" i="1"/>
  <c r="G18" i="1"/>
  <c r="G17" i="1"/>
  <c r="G8" i="1"/>
  <c r="G9" i="1"/>
  <c r="G7" i="1"/>
  <c r="G12" i="1" l="1"/>
  <c r="G51" i="1"/>
  <c r="G85" i="1"/>
  <c r="G98" i="1"/>
  <c r="G160" i="1"/>
  <c r="G130" i="1"/>
  <c r="G162" i="1" l="1"/>
  <c r="G167" i="1" s="1"/>
  <c r="G87" i="1"/>
  <c r="G166" i="1" s="1"/>
  <c r="G168" i="1" l="1"/>
</calcChain>
</file>

<file path=xl/sharedStrings.xml><?xml version="1.0" encoding="utf-8"?>
<sst xmlns="http://schemas.openxmlformats.org/spreadsheetml/2006/main" count="205" uniqueCount="63">
  <si>
    <t>Exhibit A Pricing Sheet</t>
  </si>
  <si>
    <t>SEMINAR #1</t>
  </si>
  <si>
    <t>A. LODGING NIGHTS</t>
  </si>
  <si>
    <t xml:space="preserve">No. </t>
  </si>
  <si>
    <t>Day</t>
  </si>
  <si>
    <t>Date</t>
  </si>
  <si>
    <t>Est. Quantity</t>
  </si>
  <si>
    <t>Unit Price</t>
  </si>
  <si>
    <t>Total Price</t>
  </si>
  <si>
    <t>@</t>
  </si>
  <si>
    <t>(Check-out)</t>
  </si>
  <si>
    <t>A. Total Lodging Price (Sum of 1-4)</t>
  </si>
  <si>
    <t>B. FOOD &amp; BEVERAGE SERVICE</t>
  </si>
  <si>
    <t>Breakfast</t>
  </si>
  <si>
    <t>Morning Coffee Break</t>
  </si>
  <si>
    <t>Standard (Including Vegetarian)</t>
  </si>
  <si>
    <t>Kosher</t>
  </si>
  <si>
    <t>Afternoon Coffee Break</t>
  </si>
  <si>
    <t>B. Total Food &amp; Beverage Price (Sum of 5-30)</t>
  </si>
  <si>
    <t>Price</t>
  </si>
  <si>
    <t>C. Total Meeting Room Price (Sum of 31-34)</t>
  </si>
  <si>
    <t>D. Total Storage/Office Space Price (Sum of 35-39)</t>
  </si>
  <si>
    <t>E. AUDIO VISUAL EQUIPMENT &amp; SERVICES</t>
  </si>
  <si>
    <t>F. PARKING</t>
  </si>
  <si>
    <t>TOTAL FOR SEMINAR #1 (Sum of A through F)</t>
  </si>
  <si>
    <t>SEMINAR #2</t>
  </si>
  <si>
    <t>A. Total Lodging Price (Sum of 1-3)</t>
  </si>
  <si>
    <t>TOTAL FOR SEMINAR #2 (Sum of A through F)</t>
  </si>
  <si>
    <t>TOTAL PRICE</t>
  </si>
  <si>
    <t>FOOD &amp; BEVERAGE SERVICE DESCRIPTIONS</t>
  </si>
  <si>
    <t>Bidder must provide a description of the meals proposed to be provided:</t>
  </si>
  <si>
    <t xml:space="preserve">a. Breakfast </t>
  </si>
  <si>
    <t xml:space="preserve">Food: </t>
  </si>
  <si>
    <t>Beverage:</t>
  </si>
  <si>
    <t>b. Morning Coffee Break</t>
  </si>
  <si>
    <t>Food:</t>
  </si>
  <si>
    <t>c. Lunch</t>
  </si>
  <si>
    <t>1. Standard, including vegatarian</t>
  </si>
  <si>
    <t>2. Kosher</t>
  </si>
  <si>
    <t>d. Afternoon Coffee Break</t>
  </si>
  <si>
    <t>e. Dinner</t>
  </si>
  <si>
    <t>June 22 - June 26, 2025</t>
  </si>
  <si>
    <t>July 7 - July 10, 2025</t>
  </si>
  <si>
    <t>UCS 2025 Summer Seminar - RFB # OCA-DPCS-034</t>
  </si>
  <si>
    <t>Lunch (includes Standard, Vegetarian and Kosher Meals)</t>
  </si>
  <si>
    <t>Dinner  (includes Standard, Vegetarian and Kosher Meals)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</si>
  <si>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</si>
  <si>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</si>
  <si>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</si>
  <si>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</si>
  <si>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</si>
  <si>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</si>
  <si>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B. Total Food &amp; Beverage 
Price (Sum of 4-22)</t>
  </si>
  <si>
    <t>C. Total Meeting Room Price (Sum of 23-25)</t>
  </si>
  <si>
    <t>D. Total Storage/Office Space Price (Sum of 26-29)</t>
  </si>
  <si>
    <t xml:space="preserve">D. SECURE/LOCKABLE STORAGE, OFFICE SPACE </t>
  </si>
  <si>
    <t>E. Total AV Price 
(Sum of 40-43)</t>
  </si>
  <si>
    <t>F. Total Parking Price 
(Sum of 44-48)</t>
  </si>
  <si>
    <t>C. CONFERENCE SPACE</t>
  </si>
  <si>
    <t>E. Total AV Price 
(Sum of 30-32)</t>
  </si>
  <si>
    <t>F. Total Parking Price 
(Sum of 33-36)</t>
  </si>
  <si>
    <r>
      <t xml:space="preserve">Please fill out all requested bid information in the </t>
    </r>
    <r>
      <rPr>
        <b/>
        <sz val="12"/>
        <color rgb="FF000000"/>
        <rFont val="Times New Roman"/>
        <family val="1"/>
      </rPr>
      <t>blue shaded cells</t>
    </r>
    <r>
      <rPr>
        <sz val="12"/>
        <color rgb="FF000000"/>
        <rFont val="Times New Roman"/>
        <family val="1"/>
      </rPr>
      <t xml:space="preserve">, in addition to the </t>
    </r>
    <r>
      <rPr>
        <b/>
        <sz val="12"/>
        <color rgb="FF000000"/>
        <rFont val="Times New Roman"/>
        <family val="1"/>
      </rPr>
      <t>open-ended Food &amp; Beverage Service Descriptions</t>
    </r>
    <r>
      <rPr>
        <sz val="12"/>
        <color rgb="FF000000"/>
        <rFont val="Times New Roman"/>
        <family val="1"/>
      </rPr>
      <t xml:space="preserve">.  The spreadsheet is pre-programmed to calculate the non-shaded cells, as well as column G for the Totals of Seminar #1 (cell 166) and Seminar #2 (cell 167), and the Grand Total Amount for the entire event (cell 168).  </t>
    </r>
    <r>
      <rPr>
        <b/>
        <u/>
        <sz val="12"/>
        <color rgb="FF000000"/>
        <rFont val="Times New Roman"/>
        <family val="1"/>
      </rPr>
      <t>Once complete, print out the</t>
    </r>
    <r>
      <rPr>
        <b/>
        <strike/>
        <u/>
        <sz val="12"/>
        <color rgb="FFFF0000"/>
        <rFont val="Times New Roman"/>
        <family val="1"/>
      </rPr>
      <t xml:space="preserve"> </t>
    </r>
    <r>
      <rPr>
        <b/>
        <u/>
        <sz val="12"/>
        <color rgb="FF000000"/>
        <rFont val="Times New Roman"/>
        <family val="1"/>
      </rPr>
      <t xml:space="preserve">Exhibit A Pricing Sheet, affix a "wet" ink signature and date, and submit with the rest of the required bid documents. </t>
    </r>
  </si>
  <si>
    <t>UCS 2025 SUMMER SEMINARS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</si>
</sst>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trike/>
      <u/>
      <sz val="12"/>
      <color rgb="FFFF0000"/>
      <name val="Times New Roman"/>
      <family val="1"/>
    </font>
    <font>
      <sz val="11"/>
      <color theme="9"/>
      <name val="Times New Roman"/>
      <family val="1"/>
    </font>
    <font>
      <b/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Fill="1"/>
    <xf numFmtId="0" fontId="1" fillId="0" borderId="0" xfId="0" applyFont="1" applyBorder="1"/>
    <xf numFmtId="0" fontId="11" fillId="0" borderId="0" xfId="0" applyFont="1"/>
    <xf numFmtId="0" fontId="1" fillId="9" borderId="18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19" xfId="0" applyFont="1" applyFill="1" applyBorder="1" applyAlignment="1" applyProtection="1">
      <alignment horizontal="center"/>
      <protection locked="0"/>
    </xf>
    <xf numFmtId="0" fontId="2" fillId="9" borderId="18" xfId="0" applyFont="1" applyFill="1" applyBorder="1" applyAlignment="1" applyProtection="1">
      <alignment horizontal="center"/>
      <protection locked="0"/>
    </xf>
    <xf numFmtId="0" fontId="2" fillId="9" borderId="8" xfId="0" applyFont="1" applyFill="1" applyBorder="1" applyAlignment="1" applyProtection="1">
      <alignment horizontal="center"/>
      <protection locked="0"/>
    </xf>
    <xf numFmtId="0" fontId="2" fillId="9" borderId="1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5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Protection="1"/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14" fontId="1" fillId="0" borderId="1" xfId="0" applyNumberFormat="1" applyFont="1" applyBorder="1" applyProtection="1"/>
    <xf numFmtId="0" fontId="1" fillId="0" borderId="1" xfId="0" applyFont="1" applyBorder="1" applyProtection="1"/>
    <xf numFmtId="44" fontId="1" fillId="0" borderId="1" xfId="0" applyNumberFormat="1" applyFont="1" applyBorder="1" applyProtection="1"/>
    <xf numFmtId="0" fontId="1" fillId="0" borderId="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Protection="1"/>
    <xf numFmtId="44" fontId="1" fillId="0" borderId="2" xfId="0" applyNumberFormat="1" applyFont="1" applyBorder="1" applyProtection="1"/>
    <xf numFmtId="0" fontId="1" fillId="0" borderId="3" xfId="0" applyFont="1" applyBorder="1" applyAlignment="1" applyProtection="1">
      <alignment horizontal="left"/>
    </xf>
    <xf numFmtId="0" fontId="1" fillId="0" borderId="3" xfId="0" applyFont="1" applyBorder="1" applyProtection="1"/>
    <xf numFmtId="44" fontId="1" fillId="0" borderId="3" xfId="0" applyNumberFormat="1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4" borderId="0" xfId="0" applyFont="1" applyFill="1" applyProtection="1"/>
    <xf numFmtId="0" fontId="1" fillId="2" borderId="0" xfId="0" applyFont="1" applyFill="1" applyProtection="1"/>
    <xf numFmtId="0" fontId="2" fillId="0" borderId="4" xfId="0" applyFont="1" applyBorder="1" applyAlignment="1" applyProtection="1">
      <alignment horizontal="right" wrapText="1"/>
    </xf>
    <xf numFmtId="44" fontId="2" fillId="0" borderId="9" xfId="0" applyNumberFormat="1" applyFont="1" applyBorder="1" applyProtection="1"/>
    <xf numFmtId="0" fontId="1" fillId="0" borderId="0" xfId="0" applyFont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14" fontId="1" fillId="0" borderId="2" xfId="0" applyNumberFormat="1" applyFont="1" applyBorder="1" applyProtection="1"/>
    <xf numFmtId="0" fontId="1" fillId="0" borderId="3" xfId="0" applyFont="1" applyBorder="1" applyAlignment="1" applyProtection="1">
      <alignment horizontal="center"/>
    </xf>
    <xf numFmtId="14" fontId="1" fillId="0" borderId="3" xfId="0" applyNumberFormat="1" applyFont="1" applyBorder="1" applyProtection="1"/>
    <xf numFmtId="0" fontId="1" fillId="3" borderId="0" xfId="0" applyFont="1" applyFill="1" applyProtection="1"/>
    <xf numFmtId="0" fontId="1" fillId="5" borderId="0" xfId="0" applyFont="1" applyFill="1" applyProtection="1"/>
    <xf numFmtId="14" fontId="1" fillId="0" borderId="0" xfId="0" applyNumberFormat="1" applyFont="1" applyBorder="1" applyProtection="1"/>
    <xf numFmtId="14" fontId="1" fillId="0" borderId="3" xfId="0" applyNumberFormat="1" applyFont="1" applyFill="1" applyBorder="1" applyProtection="1"/>
    <xf numFmtId="0" fontId="2" fillId="0" borderId="2" xfId="0" applyFont="1" applyBorder="1" applyAlignment="1" applyProtection="1">
      <alignment horizontal="right" wrapText="1"/>
    </xf>
    <xf numFmtId="0" fontId="2" fillId="0" borderId="4" xfId="0" applyFont="1" applyBorder="1" applyAlignment="1" applyProtection="1">
      <alignment horizontal="right" wrapText="1"/>
    </xf>
    <xf numFmtId="44" fontId="2" fillId="0" borderId="5" xfId="0" applyNumberFormat="1" applyFont="1" applyBorder="1" applyProtection="1"/>
    <xf numFmtId="0" fontId="1" fillId="0" borderId="1" xfId="0" applyFont="1" applyFill="1" applyBorder="1" applyAlignment="1" applyProtection="1">
      <alignment horizontal="center"/>
    </xf>
    <xf numFmtId="14" fontId="1" fillId="0" borderId="1" xfId="0" applyNumberFormat="1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14" fontId="1" fillId="0" borderId="2" xfId="0" applyNumberFormat="1" applyFont="1" applyFill="1" applyBorder="1" applyProtection="1"/>
    <xf numFmtId="0" fontId="1" fillId="0" borderId="3" xfId="0" applyFont="1" applyFill="1" applyBorder="1" applyAlignment="1" applyProtection="1">
      <alignment horizontal="center"/>
    </xf>
    <xf numFmtId="44" fontId="2" fillId="0" borderId="2" xfId="0" applyNumberFormat="1" applyFont="1" applyBorder="1" applyProtection="1"/>
    <xf numFmtId="0" fontId="1" fillId="0" borderId="0" xfId="0" applyFont="1" applyBorder="1" applyProtection="1"/>
    <xf numFmtId="44" fontId="1" fillId="0" borderId="0" xfId="0" applyNumberFormat="1" applyFont="1" applyBorder="1" applyProtection="1"/>
    <xf numFmtId="0" fontId="1" fillId="0" borderId="0" xfId="0" applyFont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4" fillId="6" borderId="0" xfId="0" applyFont="1" applyFill="1" applyAlignment="1" applyProtection="1">
      <alignment horizontal="center"/>
    </xf>
    <xf numFmtId="0" fontId="1" fillId="6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2" fillId="6" borderId="0" xfId="0" applyFont="1" applyFill="1" applyAlignment="1" applyProtection="1">
      <alignment horizontal="right"/>
    </xf>
    <xf numFmtId="44" fontId="1" fillId="2" borderId="0" xfId="0" applyNumberFormat="1" applyFont="1" applyFill="1" applyProtection="1"/>
    <xf numFmtId="0" fontId="1" fillId="6" borderId="2" xfId="0" applyFont="1" applyFill="1" applyBorder="1" applyProtection="1"/>
    <xf numFmtId="44" fontId="1" fillId="6" borderId="2" xfId="0" applyNumberFormat="1" applyFont="1" applyFill="1" applyBorder="1" applyProtection="1"/>
    <xf numFmtId="0" fontId="2" fillId="0" borderId="0" xfId="0" applyFont="1" applyProtection="1"/>
    <xf numFmtId="0" fontId="2" fillId="8" borderId="7" xfId="0" applyFont="1" applyFill="1" applyBorder="1" applyProtection="1"/>
    <xf numFmtId="0" fontId="1" fillId="8" borderId="7" xfId="0" applyFont="1" applyFill="1" applyBorder="1" applyProtection="1"/>
    <xf numFmtId="44" fontId="2" fillId="8" borderId="7" xfId="0" applyNumberFormat="1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16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17" xfId="0" applyFont="1" applyBorder="1" applyAlignment="1" applyProtection="1">
      <alignment horizontal="center" wrapText="1"/>
    </xf>
    <xf numFmtId="44" fontId="1" fillId="7" borderId="1" xfId="0" applyNumberFormat="1" applyFont="1" applyFill="1" applyBorder="1" applyProtection="1">
      <protection locked="0"/>
    </xf>
    <xf numFmtId="44" fontId="1" fillId="7" borderId="2" xfId="0" applyNumberFormat="1" applyFont="1" applyFill="1" applyBorder="1" applyProtection="1">
      <protection locked="0"/>
    </xf>
    <xf numFmtId="44" fontId="1" fillId="7" borderId="3" xfId="0" applyNumberFormat="1" applyFont="1" applyFill="1" applyBorder="1" applyProtection="1">
      <protection locked="0"/>
    </xf>
    <xf numFmtId="44" fontId="1" fillId="7" borderId="0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9" borderId="6" xfId="0" applyFont="1" applyFill="1" applyBorder="1" applyAlignment="1" applyProtection="1">
      <alignment horizontal="left"/>
      <protection locked="0"/>
    </xf>
    <xf numFmtId="0" fontId="1" fillId="9" borderId="6" xfId="0" applyFont="1" applyFill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8" xfId="0" applyFont="1" applyFill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FA34-B2ED-4BE0-B717-7EAC90283FEF}">
  <sheetPr>
    <pageSetUpPr fitToPage="1"/>
  </sheetPr>
  <dimension ref="A1:K231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9.140625" style="1"/>
    <col min="2" max="2" width="9.85546875" style="1" customWidth="1"/>
    <col min="3" max="3" width="11.28515625" style="1" customWidth="1"/>
    <col min="4" max="4" width="12.28515625" style="1" bestFit="1" customWidth="1"/>
    <col min="5" max="5" width="3.85546875" style="1" customWidth="1"/>
    <col min="6" max="6" width="27.5703125" style="1" customWidth="1"/>
    <col min="7" max="7" width="15.28515625" style="1" customWidth="1"/>
    <col min="8" max="16384" width="9.140625" style="1"/>
  </cols>
  <sheetData>
    <row r="1" spans="1:7" ht="20.25" x14ac:dyDescent="0.3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43</v>
      </c>
      <c r="B2" s="13"/>
      <c r="C2" s="13"/>
      <c r="D2" s="13"/>
      <c r="E2" s="13"/>
      <c r="F2" s="13"/>
      <c r="G2" s="13"/>
    </row>
    <row r="3" spans="1:7" ht="15.75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5" t="s">
        <v>41</v>
      </c>
      <c r="B4" s="15"/>
      <c r="C4" s="15"/>
      <c r="D4" s="15"/>
      <c r="E4" s="15"/>
      <c r="F4" s="15"/>
      <c r="G4" s="15"/>
    </row>
    <row r="5" spans="1:7" x14ac:dyDescent="0.25">
      <c r="A5" s="16" t="s">
        <v>2</v>
      </c>
      <c r="B5" s="16"/>
      <c r="C5" s="16"/>
      <c r="D5" s="16"/>
      <c r="E5" s="16"/>
      <c r="F5" s="16"/>
      <c r="G5" s="16"/>
    </row>
    <row r="6" spans="1:7" x14ac:dyDescent="0.25">
      <c r="A6" s="17" t="s">
        <v>3</v>
      </c>
      <c r="B6" s="18" t="s">
        <v>4</v>
      </c>
      <c r="C6" s="18" t="s">
        <v>5</v>
      </c>
      <c r="D6" s="19" t="s">
        <v>6</v>
      </c>
      <c r="E6" s="19"/>
      <c r="F6" s="18" t="s">
        <v>7</v>
      </c>
      <c r="G6" s="19" t="s">
        <v>8</v>
      </c>
    </row>
    <row r="7" spans="1:7" x14ac:dyDescent="0.25">
      <c r="A7" s="20">
        <v>1</v>
      </c>
      <c r="B7" s="21">
        <v>1</v>
      </c>
      <c r="C7" s="22">
        <v>45830</v>
      </c>
      <c r="D7" s="23">
        <v>60</v>
      </c>
      <c r="E7" s="23" t="s">
        <v>9</v>
      </c>
      <c r="F7" s="94">
        <v>0</v>
      </c>
      <c r="G7" s="24">
        <f>+D7*F7</f>
        <v>0</v>
      </c>
    </row>
    <row r="8" spans="1:7" x14ac:dyDescent="0.25">
      <c r="A8" s="25">
        <v>2</v>
      </c>
      <c r="B8" s="26">
        <v>2</v>
      </c>
      <c r="C8" s="22">
        <v>45831</v>
      </c>
      <c r="D8" s="27">
        <v>275</v>
      </c>
      <c r="E8" s="27" t="s">
        <v>9</v>
      </c>
      <c r="F8" s="95">
        <v>0</v>
      </c>
      <c r="G8" s="28">
        <f t="shared" ref="G8:G10" si="0">+D8*F8</f>
        <v>0</v>
      </c>
    </row>
    <row r="9" spans="1:7" x14ac:dyDescent="0.25">
      <c r="A9" s="29">
        <v>3</v>
      </c>
      <c r="B9" s="26">
        <v>3</v>
      </c>
      <c r="C9" s="22">
        <v>45832</v>
      </c>
      <c r="D9" s="30">
        <v>500</v>
      </c>
      <c r="E9" s="30" t="s">
        <v>9</v>
      </c>
      <c r="F9" s="96">
        <v>0</v>
      </c>
      <c r="G9" s="31">
        <f t="shared" si="0"/>
        <v>0</v>
      </c>
    </row>
    <row r="10" spans="1:7" x14ac:dyDescent="0.25">
      <c r="A10" s="32">
        <v>4</v>
      </c>
      <c r="B10" s="33">
        <v>4</v>
      </c>
      <c r="C10" s="22">
        <v>45833</v>
      </c>
      <c r="D10" s="34">
        <v>500</v>
      </c>
      <c r="E10" s="30" t="s">
        <v>9</v>
      </c>
      <c r="F10" s="96">
        <v>0</v>
      </c>
      <c r="G10" s="31">
        <f t="shared" si="0"/>
        <v>0</v>
      </c>
    </row>
    <row r="11" spans="1:7" x14ac:dyDescent="0.25">
      <c r="A11" s="35"/>
      <c r="B11" s="33">
        <v>5</v>
      </c>
      <c r="C11" s="22">
        <v>45834</v>
      </c>
      <c r="D11" s="35" t="s">
        <v>10</v>
      </c>
      <c r="E11" s="35"/>
      <c r="F11" s="35"/>
      <c r="G11" s="35"/>
    </row>
    <row r="12" spans="1:7" ht="29.25" x14ac:dyDescent="0.25">
      <c r="A12" s="36"/>
      <c r="B12" s="36"/>
      <c r="C12" s="36"/>
      <c r="D12" s="36"/>
      <c r="E12" s="36"/>
      <c r="F12" s="37" t="s">
        <v>11</v>
      </c>
      <c r="G12" s="38">
        <f>SUM(G7:G10)</f>
        <v>0</v>
      </c>
    </row>
    <row r="13" spans="1:7" x14ac:dyDescent="0.25">
      <c r="A13" s="39"/>
      <c r="B13" s="39"/>
      <c r="C13" s="39"/>
      <c r="D13" s="39"/>
      <c r="E13" s="39"/>
      <c r="F13" s="39"/>
      <c r="G13" s="39"/>
    </row>
    <row r="14" spans="1:7" x14ac:dyDescent="0.25">
      <c r="A14" s="16" t="s">
        <v>12</v>
      </c>
      <c r="B14" s="16"/>
      <c r="C14" s="16"/>
      <c r="D14" s="16"/>
      <c r="E14" s="16"/>
      <c r="F14" s="16"/>
      <c r="G14" s="16"/>
    </row>
    <row r="15" spans="1:7" x14ac:dyDescent="0.25">
      <c r="A15" s="17" t="s">
        <v>3</v>
      </c>
      <c r="B15" s="18" t="s">
        <v>4</v>
      </c>
      <c r="C15" s="18" t="s">
        <v>5</v>
      </c>
      <c r="D15" s="19" t="s">
        <v>6</v>
      </c>
      <c r="E15" s="19"/>
      <c r="F15" s="18" t="s">
        <v>7</v>
      </c>
      <c r="G15" s="19" t="s">
        <v>8</v>
      </c>
    </row>
    <row r="16" spans="1:7" x14ac:dyDescent="0.25">
      <c r="A16" s="40" t="s">
        <v>13</v>
      </c>
      <c r="B16" s="41"/>
      <c r="C16" s="41"/>
      <c r="D16" s="42"/>
      <c r="E16" s="42"/>
      <c r="F16" s="41"/>
      <c r="G16" s="42"/>
    </row>
    <row r="17" spans="1:7" x14ac:dyDescent="0.25">
      <c r="A17" s="20">
        <v>5</v>
      </c>
      <c r="B17" s="21">
        <v>2</v>
      </c>
      <c r="C17" s="22">
        <f>$C8</f>
        <v>45831</v>
      </c>
      <c r="D17" s="23">
        <v>125</v>
      </c>
      <c r="E17" s="23" t="s">
        <v>9</v>
      </c>
      <c r="F17" s="94">
        <v>0</v>
      </c>
      <c r="G17" s="24">
        <f>+D17*F17</f>
        <v>0</v>
      </c>
    </row>
    <row r="18" spans="1:7" x14ac:dyDescent="0.25">
      <c r="A18" s="25">
        <v>6</v>
      </c>
      <c r="B18" s="26">
        <v>3</v>
      </c>
      <c r="C18" s="43">
        <f>C9</f>
        <v>45832</v>
      </c>
      <c r="D18" s="27">
        <v>500</v>
      </c>
      <c r="E18" s="27" t="s">
        <v>9</v>
      </c>
      <c r="F18" s="95">
        <v>0</v>
      </c>
      <c r="G18" s="28">
        <f t="shared" ref="G18:G20" si="1">+D18*F18</f>
        <v>0</v>
      </c>
    </row>
    <row r="19" spans="1:7" x14ac:dyDescent="0.25">
      <c r="A19" s="29">
        <v>7</v>
      </c>
      <c r="B19" s="44">
        <v>4</v>
      </c>
      <c r="C19" s="45">
        <f>C10</f>
        <v>45833</v>
      </c>
      <c r="D19" s="30">
        <v>500</v>
      </c>
      <c r="E19" s="30" t="s">
        <v>9</v>
      </c>
      <c r="F19" s="95">
        <v>0</v>
      </c>
      <c r="G19" s="28">
        <f t="shared" si="1"/>
        <v>0</v>
      </c>
    </row>
    <row r="20" spans="1:7" x14ac:dyDescent="0.25">
      <c r="A20" s="29">
        <v>8</v>
      </c>
      <c r="B20" s="44">
        <v>5</v>
      </c>
      <c r="C20" s="45">
        <f>C11</f>
        <v>45834</v>
      </c>
      <c r="D20" s="30">
        <v>500</v>
      </c>
      <c r="E20" s="30" t="s">
        <v>9</v>
      </c>
      <c r="F20" s="96">
        <v>0</v>
      </c>
      <c r="G20" s="31">
        <f t="shared" si="1"/>
        <v>0</v>
      </c>
    </row>
    <row r="21" spans="1:7" x14ac:dyDescent="0.25">
      <c r="A21" s="42" t="s">
        <v>14</v>
      </c>
      <c r="B21" s="46"/>
      <c r="C21" s="46"/>
      <c r="D21" s="46"/>
      <c r="E21" s="46"/>
      <c r="F21" s="46"/>
      <c r="G21" s="46"/>
    </row>
    <row r="22" spans="1:7" x14ac:dyDescent="0.25">
      <c r="A22" s="20">
        <v>9</v>
      </c>
      <c r="B22" s="21">
        <v>2</v>
      </c>
      <c r="C22" s="22">
        <f>C8</f>
        <v>45831</v>
      </c>
      <c r="D22" s="23">
        <v>90</v>
      </c>
      <c r="E22" s="23" t="s">
        <v>9</v>
      </c>
      <c r="F22" s="94">
        <v>0</v>
      </c>
      <c r="G22" s="24">
        <f>+D22*F22</f>
        <v>0</v>
      </c>
    </row>
    <row r="23" spans="1:7" x14ac:dyDescent="0.25">
      <c r="A23" s="25">
        <v>10</v>
      </c>
      <c r="B23" s="26">
        <v>3</v>
      </c>
      <c r="C23" s="43">
        <f>C9</f>
        <v>45832</v>
      </c>
      <c r="D23" s="27">
        <v>450</v>
      </c>
      <c r="E23" s="27" t="s">
        <v>9</v>
      </c>
      <c r="F23" s="95">
        <v>0</v>
      </c>
      <c r="G23" s="28">
        <f t="shared" ref="G23:G25" si="2">+D23*F23</f>
        <v>0</v>
      </c>
    </row>
    <row r="24" spans="1:7" x14ac:dyDescent="0.25">
      <c r="A24" s="29">
        <v>11</v>
      </c>
      <c r="B24" s="44">
        <v>4</v>
      </c>
      <c r="C24" s="45">
        <f>C10</f>
        <v>45833</v>
      </c>
      <c r="D24" s="30">
        <v>450</v>
      </c>
      <c r="E24" s="30" t="s">
        <v>9</v>
      </c>
      <c r="F24" s="95">
        <v>0</v>
      </c>
      <c r="G24" s="28">
        <f t="shared" si="2"/>
        <v>0</v>
      </c>
    </row>
    <row r="25" spans="1:7" x14ac:dyDescent="0.25">
      <c r="A25" s="29">
        <v>12</v>
      </c>
      <c r="B25" s="44">
        <v>5</v>
      </c>
      <c r="C25" s="45">
        <f>C11</f>
        <v>45834</v>
      </c>
      <c r="D25" s="30">
        <v>450</v>
      </c>
      <c r="E25" s="30" t="s">
        <v>9</v>
      </c>
      <c r="F25" s="96">
        <v>0</v>
      </c>
      <c r="G25" s="31">
        <f t="shared" si="2"/>
        <v>0</v>
      </c>
    </row>
    <row r="26" spans="1:7" x14ac:dyDescent="0.25">
      <c r="A26" s="42" t="s">
        <v>44</v>
      </c>
      <c r="B26" s="46"/>
      <c r="C26" s="46"/>
      <c r="D26" s="46"/>
      <c r="E26" s="46"/>
      <c r="F26" s="46"/>
      <c r="G26" s="46"/>
    </row>
    <row r="27" spans="1:7" x14ac:dyDescent="0.25">
      <c r="A27" s="47" t="s">
        <v>15</v>
      </c>
      <c r="B27" s="47"/>
      <c r="C27" s="47"/>
      <c r="D27" s="47"/>
      <c r="E27" s="47"/>
      <c r="F27" s="47"/>
      <c r="G27" s="47"/>
    </row>
    <row r="28" spans="1:7" x14ac:dyDescent="0.25">
      <c r="A28" s="20">
        <v>13</v>
      </c>
      <c r="B28" s="21">
        <v>2</v>
      </c>
      <c r="C28" s="22">
        <f>C8</f>
        <v>45831</v>
      </c>
      <c r="D28" s="23">
        <v>105</v>
      </c>
      <c r="E28" s="23" t="s">
        <v>9</v>
      </c>
      <c r="F28" s="94">
        <v>0</v>
      </c>
      <c r="G28" s="24">
        <f>+D28*F28</f>
        <v>0</v>
      </c>
    </row>
    <row r="29" spans="1:7" x14ac:dyDescent="0.25">
      <c r="A29" s="25">
        <v>14</v>
      </c>
      <c r="B29" s="26">
        <v>3</v>
      </c>
      <c r="C29" s="43">
        <f>C9</f>
        <v>45832</v>
      </c>
      <c r="D29" s="27">
        <v>530</v>
      </c>
      <c r="E29" s="27" t="s">
        <v>9</v>
      </c>
      <c r="F29" s="95">
        <v>0</v>
      </c>
      <c r="G29" s="28">
        <f t="shared" ref="G29:G31" si="3">+D29*F29</f>
        <v>0</v>
      </c>
    </row>
    <row r="30" spans="1:7" x14ac:dyDescent="0.25">
      <c r="A30" s="29">
        <v>15</v>
      </c>
      <c r="B30" s="44">
        <v>4</v>
      </c>
      <c r="C30" s="45">
        <f>C10</f>
        <v>45833</v>
      </c>
      <c r="D30" s="30">
        <v>530</v>
      </c>
      <c r="E30" s="30" t="s">
        <v>9</v>
      </c>
      <c r="F30" s="95">
        <v>0</v>
      </c>
      <c r="G30" s="28">
        <f t="shared" si="3"/>
        <v>0</v>
      </c>
    </row>
    <row r="31" spans="1:7" x14ac:dyDescent="0.25">
      <c r="A31" s="29">
        <v>16</v>
      </c>
      <c r="B31" s="44">
        <v>5</v>
      </c>
      <c r="C31" s="45">
        <f>C11</f>
        <v>45834</v>
      </c>
      <c r="D31" s="30">
        <v>530</v>
      </c>
      <c r="E31" s="30" t="s">
        <v>9</v>
      </c>
      <c r="F31" s="96">
        <v>0</v>
      </c>
      <c r="G31" s="31">
        <f t="shared" si="3"/>
        <v>0</v>
      </c>
    </row>
    <row r="32" spans="1:7" x14ac:dyDescent="0.25">
      <c r="A32" s="47" t="s">
        <v>16</v>
      </c>
      <c r="B32" s="47"/>
      <c r="C32" s="47"/>
      <c r="D32" s="47"/>
      <c r="E32" s="47"/>
      <c r="F32" s="47"/>
      <c r="G32" s="47"/>
    </row>
    <row r="33" spans="1:7" x14ac:dyDescent="0.25">
      <c r="A33" s="20">
        <v>17</v>
      </c>
      <c r="B33" s="21">
        <v>2</v>
      </c>
      <c r="C33" s="22">
        <f>C8</f>
        <v>45831</v>
      </c>
      <c r="D33" s="23">
        <v>5</v>
      </c>
      <c r="E33" s="23" t="s">
        <v>9</v>
      </c>
      <c r="F33" s="94">
        <v>0</v>
      </c>
      <c r="G33" s="24">
        <f>+D33*F33</f>
        <v>0</v>
      </c>
    </row>
    <row r="34" spans="1:7" x14ac:dyDescent="0.25">
      <c r="A34" s="25">
        <v>18</v>
      </c>
      <c r="B34" s="26">
        <v>3</v>
      </c>
      <c r="C34" s="43">
        <f>C9</f>
        <v>45832</v>
      </c>
      <c r="D34" s="27">
        <v>20</v>
      </c>
      <c r="E34" s="27" t="s">
        <v>9</v>
      </c>
      <c r="F34" s="95">
        <v>0</v>
      </c>
      <c r="G34" s="28">
        <f t="shared" ref="G34:G36" si="4">+D34*F34</f>
        <v>0</v>
      </c>
    </row>
    <row r="35" spans="1:7" x14ac:dyDescent="0.25">
      <c r="A35" s="29">
        <v>19</v>
      </c>
      <c r="B35" s="44">
        <v>4</v>
      </c>
      <c r="C35" s="45">
        <f>C10</f>
        <v>45833</v>
      </c>
      <c r="D35" s="30">
        <v>20</v>
      </c>
      <c r="E35" s="30" t="s">
        <v>9</v>
      </c>
      <c r="F35" s="95">
        <v>0</v>
      </c>
      <c r="G35" s="28">
        <f t="shared" si="4"/>
        <v>0</v>
      </c>
    </row>
    <row r="36" spans="1:7" x14ac:dyDescent="0.25">
      <c r="A36" s="29">
        <v>20</v>
      </c>
      <c r="B36" s="44">
        <v>5</v>
      </c>
      <c r="C36" s="45">
        <f>C11</f>
        <v>45834</v>
      </c>
      <c r="D36" s="30">
        <v>20</v>
      </c>
      <c r="E36" s="30" t="s">
        <v>9</v>
      </c>
      <c r="F36" s="96">
        <v>0</v>
      </c>
      <c r="G36" s="31">
        <f t="shared" si="4"/>
        <v>0</v>
      </c>
    </row>
    <row r="37" spans="1:7" x14ac:dyDescent="0.25">
      <c r="A37" s="42" t="s">
        <v>17</v>
      </c>
      <c r="B37" s="46"/>
      <c r="C37" s="46"/>
      <c r="D37" s="46"/>
      <c r="E37" s="46"/>
      <c r="F37" s="46"/>
      <c r="G37" s="46"/>
    </row>
    <row r="38" spans="1:7" x14ac:dyDescent="0.25">
      <c r="A38" s="20">
        <v>21</v>
      </c>
      <c r="B38" s="21">
        <v>2</v>
      </c>
      <c r="C38" s="22">
        <f>C8</f>
        <v>45831</v>
      </c>
      <c r="D38" s="23">
        <v>90</v>
      </c>
      <c r="E38" s="23" t="s">
        <v>9</v>
      </c>
      <c r="F38" s="94">
        <v>0</v>
      </c>
      <c r="G38" s="24">
        <f>+D38*F38</f>
        <v>0</v>
      </c>
    </row>
    <row r="39" spans="1:7" x14ac:dyDescent="0.25">
      <c r="A39" s="25">
        <v>22</v>
      </c>
      <c r="B39" s="26">
        <v>3</v>
      </c>
      <c r="C39" s="43">
        <f>C9</f>
        <v>45832</v>
      </c>
      <c r="D39" s="27">
        <v>450</v>
      </c>
      <c r="E39" s="27" t="s">
        <v>9</v>
      </c>
      <c r="F39" s="95">
        <v>0</v>
      </c>
      <c r="G39" s="28">
        <f t="shared" ref="G39:G41" si="5">+D39*F39</f>
        <v>0</v>
      </c>
    </row>
    <row r="40" spans="1:7" x14ac:dyDescent="0.25">
      <c r="A40" s="29">
        <v>23</v>
      </c>
      <c r="B40" s="44">
        <v>4</v>
      </c>
      <c r="C40" s="45">
        <f>C10</f>
        <v>45833</v>
      </c>
      <c r="D40" s="30">
        <v>450</v>
      </c>
      <c r="E40" s="30" t="s">
        <v>9</v>
      </c>
      <c r="F40" s="95">
        <v>0</v>
      </c>
      <c r="G40" s="28">
        <f t="shared" si="5"/>
        <v>0</v>
      </c>
    </row>
    <row r="41" spans="1:7" x14ac:dyDescent="0.25">
      <c r="A41" s="29">
        <v>24</v>
      </c>
      <c r="B41" s="44">
        <v>5</v>
      </c>
      <c r="C41" s="45">
        <f>C11</f>
        <v>45834</v>
      </c>
      <c r="D41" s="30">
        <v>450</v>
      </c>
      <c r="E41" s="30" t="s">
        <v>9</v>
      </c>
      <c r="F41" s="96">
        <v>0</v>
      </c>
      <c r="G41" s="31">
        <f t="shared" si="5"/>
        <v>0</v>
      </c>
    </row>
    <row r="42" spans="1:7" x14ac:dyDescent="0.25">
      <c r="A42" s="42" t="s">
        <v>45</v>
      </c>
      <c r="B42" s="46"/>
      <c r="C42" s="46"/>
      <c r="D42" s="46"/>
      <c r="E42" s="46"/>
      <c r="F42" s="46"/>
      <c r="G42" s="46"/>
    </row>
    <row r="43" spans="1:7" x14ac:dyDescent="0.25">
      <c r="A43" s="47" t="s">
        <v>15</v>
      </c>
      <c r="B43" s="47"/>
      <c r="C43" s="47"/>
      <c r="D43" s="47"/>
      <c r="E43" s="47"/>
      <c r="F43" s="47"/>
      <c r="G43" s="47"/>
    </row>
    <row r="44" spans="1:7" x14ac:dyDescent="0.25">
      <c r="A44" s="20">
        <v>25</v>
      </c>
      <c r="B44" s="21">
        <v>2</v>
      </c>
      <c r="C44" s="22">
        <f>C8</f>
        <v>45831</v>
      </c>
      <c r="D44" s="23">
        <v>85</v>
      </c>
      <c r="E44" s="23" t="s">
        <v>9</v>
      </c>
      <c r="F44" s="94">
        <v>0</v>
      </c>
      <c r="G44" s="24">
        <f>+D44*F44</f>
        <v>0</v>
      </c>
    </row>
    <row r="45" spans="1:7" x14ac:dyDescent="0.25">
      <c r="A45" s="29">
        <v>26</v>
      </c>
      <c r="B45" s="44">
        <v>3</v>
      </c>
      <c r="C45" s="45">
        <f>C9</f>
        <v>45832</v>
      </c>
      <c r="D45" s="30">
        <v>380</v>
      </c>
      <c r="E45" s="30" t="s">
        <v>9</v>
      </c>
      <c r="F45" s="96">
        <v>0</v>
      </c>
      <c r="G45" s="31">
        <f t="shared" ref="G45:G46" si="6">+D45*F45</f>
        <v>0</v>
      </c>
    </row>
    <row r="46" spans="1:7" x14ac:dyDescent="0.25">
      <c r="A46" s="32">
        <v>27</v>
      </c>
      <c r="B46" s="33">
        <v>4</v>
      </c>
      <c r="C46" s="48">
        <f>C10</f>
        <v>45833</v>
      </c>
      <c r="D46" s="34">
        <v>380</v>
      </c>
      <c r="E46" s="30" t="s">
        <v>9</v>
      </c>
      <c r="F46" s="96">
        <v>0</v>
      </c>
      <c r="G46" s="31">
        <f t="shared" si="6"/>
        <v>0</v>
      </c>
    </row>
    <row r="47" spans="1:7" x14ac:dyDescent="0.25">
      <c r="A47" s="47" t="s">
        <v>16</v>
      </c>
      <c r="B47" s="47"/>
      <c r="C47" s="47"/>
      <c r="D47" s="47"/>
      <c r="E47" s="47"/>
      <c r="F47" s="47"/>
      <c r="G47" s="47"/>
    </row>
    <row r="48" spans="1:7" x14ac:dyDescent="0.25">
      <c r="A48" s="20">
        <v>28</v>
      </c>
      <c r="B48" s="21">
        <v>2</v>
      </c>
      <c r="C48" s="22">
        <f>C8</f>
        <v>45831</v>
      </c>
      <c r="D48" s="23">
        <v>5</v>
      </c>
      <c r="E48" s="23" t="s">
        <v>9</v>
      </c>
      <c r="F48" s="94">
        <v>0</v>
      </c>
      <c r="G48" s="24">
        <f>+D48*F48</f>
        <v>0</v>
      </c>
    </row>
    <row r="49" spans="1:11" x14ac:dyDescent="0.25">
      <c r="A49" s="29">
        <v>29</v>
      </c>
      <c r="B49" s="44">
        <v>3</v>
      </c>
      <c r="C49" s="45">
        <f>C9</f>
        <v>45832</v>
      </c>
      <c r="D49" s="30">
        <v>20</v>
      </c>
      <c r="E49" s="30" t="s">
        <v>9</v>
      </c>
      <c r="F49" s="96">
        <v>0</v>
      </c>
      <c r="G49" s="31">
        <f t="shared" ref="G49:G50" si="7">+D49*F49</f>
        <v>0</v>
      </c>
    </row>
    <row r="50" spans="1:11" x14ac:dyDescent="0.25">
      <c r="A50" s="32">
        <v>30</v>
      </c>
      <c r="B50" s="33">
        <v>4</v>
      </c>
      <c r="C50" s="49">
        <f>C10</f>
        <v>45833</v>
      </c>
      <c r="D50" s="34">
        <v>20</v>
      </c>
      <c r="E50" s="30" t="s">
        <v>9</v>
      </c>
      <c r="F50" s="96">
        <v>0</v>
      </c>
      <c r="G50" s="31">
        <f t="shared" si="7"/>
        <v>0</v>
      </c>
    </row>
    <row r="51" spans="1:11" ht="30.75" customHeight="1" x14ac:dyDescent="0.25">
      <c r="A51" s="36"/>
      <c r="B51" s="36"/>
      <c r="C51" s="36"/>
      <c r="D51" s="36"/>
      <c r="E51" s="50" t="s">
        <v>18</v>
      </c>
      <c r="F51" s="51"/>
      <c r="G51" s="52">
        <f>SUM(G17:G50)</f>
        <v>0</v>
      </c>
    </row>
    <row r="52" spans="1:11" x14ac:dyDescent="0.25">
      <c r="A52" s="39"/>
      <c r="B52" s="39"/>
      <c r="C52" s="39"/>
      <c r="D52" s="39"/>
      <c r="E52" s="39"/>
      <c r="F52" s="39"/>
      <c r="G52" s="39"/>
    </row>
    <row r="53" spans="1:11" x14ac:dyDescent="0.25">
      <c r="A53" s="16" t="s">
        <v>58</v>
      </c>
      <c r="B53" s="16"/>
      <c r="C53" s="16"/>
      <c r="D53" s="16"/>
      <c r="E53" s="16"/>
      <c r="F53" s="16"/>
      <c r="G53" s="16"/>
      <c r="H53" s="2"/>
    </row>
    <row r="54" spans="1:11" x14ac:dyDescent="0.25">
      <c r="A54" s="17" t="s">
        <v>3</v>
      </c>
      <c r="B54" s="18" t="s">
        <v>4</v>
      </c>
      <c r="C54" s="18" t="s">
        <v>5</v>
      </c>
      <c r="D54" s="35"/>
      <c r="E54" s="35"/>
      <c r="F54" s="35"/>
      <c r="G54" s="18" t="s">
        <v>19</v>
      </c>
      <c r="K54" s="3"/>
    </row>
    <row r="55" spans="1:11" x14ac:dyDescent="0.25">
      <c r="A55" s="20">
        <v>31</v>
      </c>
      <c r="B55" s="21">
        <v>2</v>
      </c>
      <c r="C55" s="22">
        <f>C8</f>
        <v>45831</v>
      </c>
      <c r="D55" s="39"/>
      <c r="E55" s="35"/>
      <c r="F55" s="35"/>
      <c r="G55" s="94">
        <v>0</v>
      </c>
    </row>
    <row r="56" spans="1:11" x14ac:dyDescent="0.25">
      <c r="A56" s="25">
        <v>32</v>
      </c>
      <c r="B56" s="26">
        <v>3</v>
      </c>
      <c r="C56" s="43">
        <f>C9</f>
        <v>45832</v>
      </c>
      <c r="D56" s="43"/>
      <c r="E56" s="35"/>
      <c r="F56" s="35"/>
      <c r="G56" s="95">
        <v>0</v>
      </c>
    </row>
    <row r="57" spans="1:11" x14ac:dyDescent="0.25">
      <c r="A57" s="29">
        <v>33</v>
      </c>
      <c r="B57" s="44">
        <v>4</v>
      </c>
      <c r="C57" s="49">
        <f>C10</f>
        <v>45833</v>
      </c>
      <c r="D57" s="48"/>
      <c r="E57" s="35"/>
      <c r="F57" s="35"/>
      <c r="G57" s="95">
        <v>0</v>
      </c>
    </row>
    <row r="58" spans="1:11" x14ac:dyDescent="0.25">
      <c r="A58" s="29">
        <v>34</v>
      </c>
      <c r="B58" s="44">
        <v>5</v>
      </c>
      <c r="C58" s="45">
        <f>C11</f>
        <v>45834</v>
      </c>
      <c r="D58" s="39"/>
      <c r="E58" s="35"/>
      <c r="F58" s="35"/>
      <c r="G58" s="96">
        <v>0</v>
      </c>
    </row>
    <row r="59" spans="1:11" ht="33.75" customHeight="1" x14ac:dyDescent="0.25">
      <c r="A59" s="36"/>
      <c r="B59" s="36"/>
      <c r="C59" s="36"/>
      <c r="D59" s="36"/>
      <c r="E59" s="50" t="s">
        <v>20</v>
      </c>
      <c r="F59" s="51"/>
      <c r="G59" s="52">
        <f>SUM(G55:G58)</f>
        <v>0</v>
      </c>
    </row>
    <row r="60" spans="1:11" x14ac:dyDescent="0.25">
      <c r="A60" s="39"/>
      <c r="B60" s="39"/>
      <c r="C60" s="39"/>
      <c r="D60" s="39"/>
      <c r="E60" s="39"/>
      <c r="F60" s="39"/>
      <c r="G60" s="39"/>
    </row>
    <row r="61" spans="1:11" x14ac:dyDescent="0.25">
      <c r="A61" s="16" t="s">
        <v>55</v>
      </c>
      <c r="B61" s="16"/>
      <c r="C61" s="16"/>
      <c r="D61" s="16"/>
      <c r="E61" s="16"/>
      <c r="F61" s="16"/>
      <c r="G61" s="16"/>
    </row>
    <row r="62" spans="1:11" x14ac:dyDescent="0.25">
      <c r="A62" s="17" t="s">
        <v>3</v>
      </c>
      <c r="B62" s="18" t="s">
        <v>4</v>
      </c>
      <c r="C62" s="18" t="s">
        <v>5</v>
      </c>
      <c r="D62" s="35"/>
      <c r="E62" s="35"/>
      <c r="F62" s="35"/>
      <c r="G62" s="18" t="s">
        <v>19</v>
      </c>
    </row>
    <row r="63" spans="1:11" x14ac:dyDescent="0.25">
      <c r="A63" s="20">
        <v>35</v>
      </c>
      <c r="B63" s="53">
        <v>1</v>
      </c>
      <c r="C63" s="54">
        <f>C7</f>
        <v>45830</v>
      </c>
      <c r="D63" s="39"/>
      <c r="E63" s="35"/>
      <c r="F63" s="35"/>
      <c r="G63" s="95">
        <v>0</v>
      </c>
      <c r="H63" s="2"/>
    </row>
    <row r="64" spans="1:11" x14ac:dyDescent="0.25">
      <c r="A64" s="25">
        <v>36</v>
      </c>
      <c r="B64" s="55">
        <v>2</v>
      </c>
      <c r="C64" s="56">
        <f>C8</f>
        <v>45831</v>
      </c>
      <c r="D64" s="43"/>
      <c r="E64" s="35"/>
      <c r="F64" s="35"/>
      <c r="G64" s="95">
        <v>0</v>
      </c>
    </row>
    <row r="65" spans="1:8" x14ac:dyDescent="0.25">
      <c r="A65" s="25">
        <v>37</v>
      </c>
      <c r="B65" s="55">
        <v>3</v>
      </c>
      <c r="C65" s="56">
        <f>C9</f>
        <v>45832</v>
      </c>
      <c r="D65" s="43"/>
      <c r="E65" s="35"/>
      <c r="F65" s="35"/>
      <c r="G65" s="95">
        <v>0</v>
      </c>
    </row>
    <row r="66" spans="1:8" x14ac:dyDescent="0.25">
      <c r="A66" s="29">
        <v>38</v>
      </c>
      <c r="B66" s="57">
        <v>4</v>
      </c>
      <c r="C66" s="49">
        <f>C10</f>
        <v>45833</v>
      </c>
      <c r="D66" s="48"/>
      <c r="E66" s="35"/>
      <c r="F66" s="35"/>
      <c r="G66" s="95">
        <v>0</v>
      </c>
    </row>
    <row r="67" spans="1:8" x14ac:dyDescent="0.25">
      <c r="A67" s="29">
        <v>39</v>
      </c>
      <c r="B67" s="57">
        <v>5</v>
      </c>
      <c r="C67" s="49">
        <f>C11</f>
        <v>45834</v>
      </c>
      <c r="D67" s="39"/>
      <c r="E67" s="35"/>
      <c r="F67" s="35"/>
      <c r="G67" s="95">
        <v>0</v>
      </c>
    </row>
    <row r="68" spans="1:8" ht="33" customHeight="1" x14ac:dyDescent="0.25">
      <c r="A68" s="36"/>
      <c r="B68" s="36"/>
      <c r="C68" s="36"/>
      <c r="D68" s="36"/>
      <c r="E68" s="50" t="s">
        <v>21</v>
      </c>
      <c r="F68" s="51"/>
      <c r="G68" s="58">
        <f>SUM(G63:G67)</f>
        <v>0</v>
      </c>
    </row>
    <row r="69" spans="1:8" x14ac:dyDescent="0.25">
      <c r="A69" s="39"/>
      <c r="B69" s="39"/>
      <c r="C69" s="39"/>
      <c r="D69" s="39"/>
      <c r="E69" s="39"/>
      <c r="F69" s="39"/>
      <c r="G69" s="39"/>
    </row>
    <row r="70" spans="1:8" x14ac:dyDescent="0.25">
      <c r="A70" s="16" t="s">
        <v>22</v>
      </c>
      <c r="B70" s="16"/>
      <c r="C70" s="16"/>
      <c r="D70" s="16"/>
      <c r="E70" s="16"/>
      <c r="F70" s="16"/>
      <c r="G70" s="16"/>
    </row>
    <row r="71" spans="1:8" x14ac:dyDescent="0.25">
      <c r="A71" s="17" t="s">
        <v>3</v>
      </c>
      <c r="B71" s="18" t="s">
        <v>4</v>
      </c>
      <c r="C71" s="18" t="s">
        <v>5</v>
      </c>
      <c r="D71" s="35"/>
      <c r="E71" s="35"/>
      <c r="F71" s="35"/>
      <c r="G71" s="18" t="s">
        <v>19</v>
      </c>
    </row>
    <row r="72" spans="1:8" x14ac:dyDescent="0.25">
      <c r="A72" s="25">
        <v>40</v>
      </c>
      <c r="B72" s="55">
        <v>2</v>
      </c>
      <c r="C72" s="56">
        <f>C8</f>
        <v>45831</v>
      </c>
      <c r="D72" s="43"/>
      <c r="E72" s="35"/>
      <c r="F72" s="35"/>
      <c r="G72" s="95">
        <v>0</v>
      </c>
    </row>
    <row r="73" spans="1:8" x14ac:dyDescent="0.25">
      <c r="A73" s="25">
        <v>41</v>
      </c>
      <c r="B73" s="55">
        <v>3</v>
      </c>
      <c r="C73" s="56">
        <f>C9</f>
        <v>45832</v>
      </c>
      <c r="D73" s="43"/>
      <c r="E73" s="35"/>
      <c r="F73" s="35"/>
      <c r="G73" s="95">
        <v>0</v>
      </c>
    </row>
    <row r="74" spans="1:8" x14ac:dyDescent="0.25">
      <c r="A74" s="29">
        <v>42</v>
      </c>
      <c r="B74" s="57">
        <v>4</v>
      </c>
      <c r="C74" s="49">
        <f>C10</f>
        <v>45833</v>
      </c>
      <c r="D74" s="48"/>
      <c r="E74" s="35"/>
      <c r="F74" s="35"/>
      <c r="G74" s="95">
        <v>0</v>
      </c>
    </row>
    <row r="75" spans="1:8" x14ac:dyDescent="0.25">
      <c r="A75" s="29">
        <v>43</v>
      </c>
      <c r="B75" s="57">
        <v>5</v>
      </c>
      <c r="C75" s="49">
        <f>C11</f>
        <v>45834</v>
      </c>
      <c r="D75" s="39"/>
      <c r="E75" s="35"/>
      <c r="F75" s="35"/>
      <c r="G75" s="95">
        <v>0</v>
      </c>
    </row>
    <row r="76" spans="1:8" ht="31.5" customHeight="1" x14ac:dyDescent="0.25">
      <c r="A76" s="36"/>
      <c r="B76" s="36"/>
      <c r="C76" s="36"/>
      <c r="D76" s="36"/>
      <c r="E76" s="50" t="s">
        <v>56</v>
      </c>
      <c r="F76" s="51"/>
      <c r="G76" s="58">
        <f>SUM(G72:G75)</f>
        <v>0</v>
      </c>
    </row>
    <row r="77" spans="1:8" x14ac:dyDescent="0.25">
      <c r="A77" s="39"/>
      <c r="B77" s="39"/>
      <c r="C77" s="39"/>
      <c r="D77" s="39"/>
      <c r="E77" s="39"/>
      <c r="F77" s="39"/>
      <c r="G77" s="39"/>
    </row>
    <row r="78" spans="1:8" x14ac:dyDescent="0.25">
      <c r="A78" s="16" t="s">
        <v>23</v>
      </c>
      <c r="B78" s="16"/>
      <c r="C78" s="16"/>
      <c r="D78" s="16"/>
      <c r="E78" s="16"/>
      <c r="F78" s="16"/>
      <c r="G78" s="16"/>
    </row>
    <row r="79" spans="1:8" x14ac:dyDescent="0.25">
      <c r="A79" s="17" t="s">
        <v>3</v>
      </c>
      <c r="B79" s="18" t="s">
        <v>4</v>
      </c>
      <c r="C79" s="18" t="s">
        <v>5</v>
      </c>
      <c r="D79" s="19" t="s">
        <v>6</v>
      </c>
      <c r="E79" s="19"/>
      <c r="F79" s="18" t="s">
        <v>7</v>
      </c>
      <c r="G79" s="19" t="s">
        <v>8</v>
      </c>
    </row>
    <row r="80" spans="1:8" x14ac:dyDescent="0.25">
      <c r="A80" s="32">
        <v>44</v>
      </c>
      <c r="B80" s="33">
        <v>1</v>
      </c>
      <c r="C80" s="48">
        <f>C7</f>
        <v>45830</v>
      </c>
      <c r="D80" s="59">
        <v>100</v>
      </c>
      <c r="E80" s="59" t="s">
        <v>9</v>
      </c>
      <c r="F80" s="97">
        <v>0</v>
      </c>
      <c r="G80" s="60">
        <f t="shared" ref="G80:G84" si="8">+D80*F80</f>
        <v>0</v>
      </c>
      <c r="H80" s="2"/>
    </row>
    <row r="81" spans="1:7" x14ac:dyDescent="0.25">
      <c r="A81" s="25">
        <v>45</v>
      </c>
      <c r="B81" s="26">
        <v>2</v>
      </c>
      <c r="C81" s="43">
        <f>C8</f>
        <v>45831</v>
      </c>
      <c r="D81" s="27">
        <v>200</v>
      </c>
      <c r="E81" s="27" t="s">
        <v>9</v>
      </c>
      <c r="F81" s="95">
        <v>0</v>
      </c>
      <c r="G81" s="28">
        <f t="shared" si="8"/>
        <v>0</v>
      </c>
    </row>
    <row r="82" spans="1:7" x14ac:dyDescent="0.25">
      <c r="A82" s="25">
        <v>46</v>
      </c>
      <c r="B82" s="26">
        <v>3</v>
      </c>
      <c r="C82" s="43">
        <f>C9</f>
        <v>45832</v>
      </c>
      <c r="D82" s="27">
        <v>500</v>
      </c>
      <c r="E82" s="39"/>
      <c r="F82" s="95">
        <v>0</v>
      </c>
      <c r="G82" s="28">
        <f t="shared" si="8"/>
        <v>0</v>
      </c>
    </row>
    <row r="83" spans="1:7" x14ac:dyDescent="0.25">
      <c r="A83" s="32">
        <v>47</v>
      </c>
      <c r="B83" s="33">
        <v>4</v>
      </c>
      <c r="C83" s="48">
        <f>C10</f>
        <v>45833</v>
      </c>
      <c r="D83" s="34">
        <v>500</v>
      </c>
      <c r="E83" s="27" t="s">
        <v>9</v>
      </c>
      <c r="F83" s="95">
        <v>0</v>
      </c>
      <c r="G83" s="28">
        <f t="shared" si="8"/>
        <v>0</v>
      </c>
    </row>
    <row r="84" spans="1:7" x14ac:dyDescent="0.25">
      <c r="A84" s="61">
        <v>48</v>
      </c>
      <c r="B84" s="33">
        <v>5</v>
      </c>
      <c r="C84" s="48">
        <f>C11</f>
        <v>45834</v>
      </c>
      <c r="D84" s="39">
        <v>500</v>
      </c>
      <c r="E84" s="23" t="s">
        <v>9</v>
      </c>
      <c r="F84" s="94">
        <v>0</v>
      </c>
      <c r="G84" s="24">
        <f t="shared" si="8"/>
        <v>0</v>
      </c>
    </row>
    <row r="85" spans="1:7" ht="31.5" customHeight="1" x14ac:dyDescent="0.25">
      <c r="A85" s="36"/>
      <c r="B85" s="36"/>
      <c r="C85" s="36"/>
      <c r="D85" s="36"/>
      <c r="E85" s="50" t="s">
        <v>57</v>
      </c>
      <c r="F85" s="51"/>
      <c r="G85" s="58">
        <f>SUM(G80:G84)</f>
        <v>0</v>
      </c>
    </row>
    <row r="86" spans="1:7" x14ac:dyDescent="0.25">
      <c r="A86" s="39"/>
      <c r="B86" s="39"/>
      <c r="C86" s="39"/>
      <c r="D86" s="39"/>
      <c r="E86" s="39"/>
      <c r="F86" s="39"/>
      <c r="G86" s="39"/>
    </row>
    <row r="87" spans="1:7" ht="20.100000000000001" customHeight="1" x14ac:dyDescent="0.25">
      <c r="A87" s="62" t="s">
        <v>24</v>
      </c>
      <c r="B87" s="62"/>
      <c r="C87" s="62"/>
      <c r="D87" s="62"/>
      <c r="E87" s="62"/>
      <c r="F87" s="62"/>
      <c r="G87" s="24">
        <f>SUM(G12,G51,G59,G68,G76,G85)</f>
        <v>0</v>
      </c>
    </row>
    <row r="88" spans="1:7" x14ac:dyDescent="0.25">
      <c r="A88" s="39"/>
      <c r="B88" s="39"/>
      <c r="C88" s="39"/>
      <c r="D88" s="39"/>
      <c r="E88" s="39"/>
      <c r="F88" s="39"/>
      <c r="G88" s="39"/>
    </row>
    <row r="89" spans="1:7" x14ac:dyDescent="0.25">
      <c r="A89" s="39"/>
      <c r="B89" s="39"/>
      <c r="C89" s="39"/>
      <c r="D89" s="39"/>
      <c r="E89" s="39"/>
      <c r="F89" s="39"/>
      <c r="G89" s="39"/>
    </row>
    <row r="90" spans="1:7" ht="15.75" x14ac:dyDescent="0.25">
      <c r="A90" s="63" t="s">
        <v>25</v>
      </c>
      <c r="B90" s="63"/>
      <c r="C90" s="63"/>
      <c r="D90" s="63"/>
      <c r="E90" s="63"/>
      <c r="F90" s="63"/>
      <c r="G90" s="63"/>
    </row>
    <row r="91" spans="1:7" x14ac:dyDescent="0.25">
      <c r="A91" s="15" t="s">
        <v>42</v>
      </c>
      <c r="B91" s="15"/>
      <c r="C91" s="15"/>
      <c r="D91" s="15"/>
      <c r="E91" s="15"/>
      <c r="F91" s="15"/>
      <c r="G91" s="15"/>
    </row>
    <row r="92" spans="1:7" x14ac:dyDescent="0.25">
      <c r="A92" s="16" t="s">
        <v>2</v>
      </c>
      <c r="B92" s="16"/>
      <c r="C92" s="16"/>
      <c r="D92" s="16"/>
      <c r="E92" s="16"/>
      <c r="F92" s="16"/>
      <c r="G92" s="16"/>
    </row>
    <row r="93" spans="1:7" x14ac:dyDescent="0.25">
      <c r="A93" s="17" t="s">
        <v>3</v>
      </c>
      <c r="B93" s="18" t="s">
        <v>4</v>
      </c>
      <c r="C93" s="18" t="s">
        <v>5</v>
      </c>
      <c r="D93" s="19" t="s">
        <v>6</v>
      </c>
      <c r="E93" s="19"/>
      <c r="F93" s="18" t="s">
        <v>7</v>
      </c>
      <c r="G93" s="19" t="s">
        <v>8</v>
      </c>
    </row>
    <row r="94" spans="1:7" x14ac:dyDescent="0.25">
      <c r="A94" s="20">
        <v>1</v>
      </c>
      <c r="B94" s="21">
        <v>1</v>
      </c>
      <c r="C94" s="22">
        <v>45845</v>
      </c>
      <c r="D94" s="23">
        <v>250</v>
      </c>
      <c r="E94" s="23" t="s">
        <v>9</v>
      </c>
      <c r="F94" s="94">
        <v>0</v>
      </c>
      <c r="G94" s="24">
        <f>+D94*F94</f>
        <v>0</v>
      </c>
    </row>
    <row r="95" spans="1:7" x14ac:dyDescent="0.25">
      <c r="A95" s="25">
        <v>2</v>
      </c>
      <c r="B95" s="26">
        <v>2</v>
      </c>
      <c r="C95" s="43">
        <v>45846</v>
      </c>
      <c r="D95" s="27">
        <v>500</v>
      </c>
      <c r="E95" s="27" t="s">
        <v>9</v>
      </c>
      <c r="F95" s="95">
        <v>0</v>
      </c>
      <c r="G95" s="28">
        <f t="shared" ref="G95:G96" si="9">+D95*F95</f>
        <v>0</v>
      </c>
    </row>
    <row r="96" spans="1:7" x14ac:dyDescent="0.25">
      <c r="A96" s="29">
        <v>3</v>
      </c>
      <c r="B96" s="44">
        <v>3</v>
      </c>
      <c r="C96" s="45">
        <v>45847</v>
      </c>
      <c r="D96" s="30">
        <v>500</v>
      </c>
      <c r="E96" s="30" t="s">
        <v>9</v>
      </c>
      <c r="F96" s="96">
        <v>0</v>
      </c>
      <c r="G96" s="31">
        <f t="shared" si="9"/>
        <v>0</v>
      </c>
    </row>
    <row r="97" spans="1:7" x14ac:dyDescent="0.25">
      <c r="A97" s="35"/>
      <c r="B97" s="44">
        <v>4</v>
      </c>
      <c r="C97" s="45">
        <v>45848</v>
      </c>
      <c r="D97" s="35" t="s">
        <v>10</v>
      </c>
      <c r="E97" s="35"/>
      <c r="F97" s="35"/>
      <c r="G97" s="35"/>
    </row>
    <row r="98" spans="1:7" ht="30" customHeight="1" x14ac:dyDescent="0.25">
      <c r="A98" s="64"/>
      <c r="B98" s="64"/>
      <c r="C98" s="64"/>
      <c r="D98" s="64"/>
      <c r="E98" s="64"/>
      <c r="F98" s="37" t="s">
        <v>26</v>
      </c>
      <c r="G98" s="38">
        <f>SUM(G94:G96)</f>
        <v>0</v>
      </c>
    </row>
    <row r="99" spans="1:7" x14ac:dyDescent="0.25">
      <c r="A99" s="39"/>
      <c r="B99" s="39"/>
      <c r="C99" s="39"/>
      <c r="D99" s="39"/>
      <c r="E99" s="39"/>
      <c r="F99" s="39"/>
      <c r="G99" s="39"/>
    </row>
    <row r="100" spans="1:7" x14ac:dyDescent="0.25">
      <c r="A100" s="16" t="s">
        <v>12</v>
      </c>
      <c r="B100" s="16"/>
      <c r="C100" s="16"/>
      <c r="D100" s="16"/>
      <c r="E100" s="16"/>
      <c r="F100" s="16"/>
      <c r="G100" s="16"/>
    </row>
    <row r="101" spans="1:7" x14ac:dyDescent="0.25">
      <c r="A101" s="17" t="s">
        <v>3</v>
      </c>
      <c r="B101" s="18" t="s">
        <v>4</v>
      </c>
      <c r="C101" s="18" t="s">
        <v>5</v>
      </c>
      <c r="D101" s="19" t="s">
        <v>6</v>
      </c>
      <c r="E101" s="19"/>
      <c r="F101" s="18" t="s">
        <v>7</v>
      </c>
      <c r="G101" s="19" t="s">
        <v>8</v>
      </c>
    </row>
    <row r="102" spans="1:7" x14ac:dyDescent="0.25">
      <c r="A102" s="40" t="s">
        <v>13</v>
      </c>
      <c r="B102" s="41"/>
      <c r="C102" s="41"/>
      <c r="D102" s="42"/>
      <c r="E102" s="42"/>
      <c r="F102" s="41"/>
      <c r="G102" s="42"/>
    </row>
    <row r="103" spans="1:7" x14ac:dyDescent="0.25">
      <c r="A103" s="20">
        <v>4</v>
      </c>
      <c r="B103" s="21">
        <v>2</v>
      </c>
      <c r="C103" s="22">
        <f>C95</f>
        <v>45846</v>
      </c>
      <c r="D103" s="23">
        <v>500</v>
      </c>
      <c r="E103" s="23" t="s">
        <v>9</v>
      </c>
      <c r="F103" s="94">
        <v>0</v>
      </c>
      <c r="G103" s="24">
        <f>+D103*F103</f>
        <v>0</v>
      </c>
    </row>
    <row r="104" spans="1:7" x14ac:dyDescent="0.25">
      <c r="A104" s="25">
        <v>5</v>
      </c>
      <c r="B104" s="26">
        <v>3</v>
      </c>
      <c r="C104" s="43">
        <f>C96</f>
        <v>45847</v>
      </c>
      <c r="D104" s="27">
        <v>500</v>
      </c>
      <c r="E104" s="27" t="s">
        <v>9</v>
      </c>
      <c r="F104" s="95">
        <v>0</v>
      </c>
      <c r="G104" s="28">
        <f t="shared" ref="G104:G105" si="10">+D104*F104</f>
        <v>0</v>
      </c>
    </row>
    <row r="105" spans="1:7" x14ac:dyDescent="0.25">
      <c r="A105" s="32">
        <v>6</v>
      </c>
      <c r="B105" s="33">
        <v>4</v>
      </c>
      <c r="C105" s="48">
        <f>C97</f>
        <v>45848</v>
      </c>
      <c r="D105" s="59">
        <v>500</v>
      </c>
      <c r="E105" s="59" t="s">
        <v>9</v>
      </c>
      <c r="F105" s="96">
        <v>0</v>
      </c>
      <c r="G105" s="31">
        <f t="shared" si="10"/>
        <v>0</v>
      </c>
    </row>
    <row r="106" spans="1:7" x14ac:dyDescent="0.25">
      <c r="A106" s="42" t="s">
        <v>14</v>
      </c>
      <c r="B106" s="46"/>
      <c r="C106" s="46"/>
      <c r="D106" s="46"/>
      <c r="E106" s="46"/>
      <c r="F106" s="46"/>
      <c r="G106" s="46"/>
    </row>
    <row r="107" spans="1:7" x14ac:dyDescent="0.25">
      <c r="A107" s="20">
        <v>7</v>
      </c>
      <c r="B107" s="21">
        <v>2</v>
      </c>
      <c r="C107" s="43">
        <f>C95</f>
        <v>45846</v>
      </c>
      <c r="D107" s="23">
        <v>450</v>
      </c>
      <c r="E107" s="23" t="s">
        <v>9</v>
      </c>
      <c r="F107" s="94">
        <v>0</v>
      </c>
      <c r="G107" s="24">
        <f>+D107*F107</f>
        <v>0</v>
      </c>
    </row>
    <row r="108" spans="1:7" x14ac:dyDescent="0.25">
      <c r="A108" s="25">
        <v>8</v>
      </c>
      <c r="B108" s="26">
        <v>3</v>
      </c>
      <c r="C108" s="43">
        <f>C96</f>
        <v>45847</v>
      </c>
      <c r="D108" s="27">
        <v>450</v>
      </c>
      <c r="E108" s="27" t="s">
        <v>9</v>
      </c>
      <c r="F108" s="95">
        <v>0</v>
      </c>
      <c r="G108" s="28">
        <f t="shared" ref="G108:G109" si="11">+D108*F108</f>
        <v>0</v>
      </c>
    </row>
    <row r="109" spans="1:7" x14ac:dyDescent="0.25">
      <c r="A109" s="32">
        <v>9</v>
      </c>
      <c r="B109" s="33">
        <v>4</v>
      </c>
      <c r="C109" s="48">
        <f>C97</f>
        <v>45848</v>
      </c>
      <c r="D109" s="59">
        <v>450</v>
      </c>
      <c r="E109" s="59" t="s">
        <v>9</v>
      </c>
      <c r="F109" s="97">
        <v>0</v>
      </c>
      <c r="G109" s="31">
        <f t="shared" si="11"/>
        <v>0</v>
      </c>
    </row>
    <row r="110" spans="1:7" x14ac:dyDescent="0.25">
      <c r="A110" s="42" t="s">
        <v>44</v>
      </c>
      <c r="B110" s="46"/>
      <c r="C110" s="46"/>
      <c r="D110" s="46"/>
      <c r="E110" s="46"/>
      <c r="F110" s="46"/>
      <c r="G110" s="46"/>
    </row>
    <row r="111" spans="1:7" x14ac:dyDescent="0.25">
      <c r="A111" s="47" t="s">
        <v>15</v>
      </c>
      <c r="B111" s="47"/>
      <c r="C111" s="47"/>
      <c r="D111" s="47"/>
      <c r="E111" s="47"/>
      <c r="F111" s="47"/>
      <c r="G111" s="47"/>
    </row>
    <row r="112" spans="1:7" x14ac:dyDescent="0.25">
      <c r="A112" s="20">
        <v>10</v>
      </c>
      <c r="B112" s="21">
        <v>2</v>
      </c>
      <c r="C112" s="22">
        <f>C95</f>
        <v>45846</v>
      </c>
      <c r="D112" s="23">
        <v>530</v>
      </c>
      <c r="E112" s="23" t="s">
        <v>9</v>
      </c>
      <c r="F112" s="94">
        <v>0</v>
      </c>
      <c r="G112" s="24">
        <f>+D112*F112</f>
        <v>0</v>
      </c>
    </row>
    <row r="113" spans="1:8" x14ac:dyDescent="0.25">
      <c r="A113" s="25">
        <v>11</v>
      </c>
      <c r="B113" s="26">
        <v>3</v>
      </c>
      <c r="C113" s="43">
        <f>C96</f>
        <v>45847</v>
      </c>
      <c r="D113" s="27">
        <v>530</v>
      </c>
      <c r="E113" s="27" t="s">
        <v>9</v>
      </c>
      <c r="F113" s="95">
        <v>0</v>
      </c>
      <c r="G113" s="28">
        <f t="shared" ref="G113:G114" si="12">+D113*F113</f>
        <v>0</v>
      </c>
    </row>
    <row r="114" spans="1:8" x14ac:dyDescent="0.25">
      <c r="A114" s="32">
        <v>12</v>
      </c>
      <c r="B114" s="33">
        <v>4</v>
      </c>
      <c r="C114" s="48">
        <f>C97</f>
        <v>45848</v>
      </c>
      <c r="D114" s="59">
        <v>530</v>
      </c>
      <c r="E114" s="59" t="s">
        <v>9</v>
      </c>
      <c r="F114" s="97">
        <v>0</v>
      </c>
      <c r="G114" s="31">
        <f t="shared" si="12"/>
        <v>0</v>
      </c>
    </row>
    <row r="115" spans="1:8" x14ac:dyDescent="0.25">
      <c r="A115" s="47" t="s">
        <v>16</v>
      </c>
      <c r="B115" s="47"/>
      <c r="C115" s="47"/>
      <c r="D115" s="47"/>
      <c r="E115" s="47"/>
      <c r="F115" s="47"/>
      <c r="G115" s="47"/>
    </row>
    <row r="116" spans="1:8" x14ac:dyDescent="0.25">
      <c r="A116" s="20">
        <v>13</v>
      </c>
      <c r="B116" s="21">
        <v>2</v>
      </c>
      <c r="C116" s="22">
        <f>C95</f>
        <v>45846</v>
      </c>
      <c r="D116" s="23">
        <v>20</v>
      </c>
      <c r="E116" s="23" t="s">
        <v>9</v>
      </c>
      <c r="F116" s="94">
        <v>0</v>
      </c>
      <c r="G116" s="24">
        <f>+D116*F116</f>
        <v>0</v>
      </c>
    </row>
    <row r="117" spans="1:8" x14ac:dyDescent="0.25">
      <c r="A117" s="25">
        <v>14</v>
      </c>
      <c r="B117" s="26">
        <v>3</v>
      </c>
      <c r="C117" s="43">
        <f>C96</f>
        <v>45847</v>
      </c>
      <c r="D117" s="27">
        <v>20</v>
      </c>
      <c r="E117" s="27" t="s">
        <v>9</v>
      </c>
      <c r="F117" s="95">
        <v>0</v>
      </c>
      <c r="G117" s="28">
        <f t="shared" ref="G117:G118" si="13">+D117*F117</f>
        <v>0</v>
      </c>
    </row>
    <row r="118" spans="1:8" x14ac:dyDescent="0.25">
      <c r="A118" s="32">
        <v>15</v>
      </c>
      <c r="B118" s="33">
        <v>4</v>
      </c>
      <c r="C118" s="48">
        <f>C97</f>
        <v>45848</v>
      </c>
      <c r="D118" s="59">
        <v>20</v>
      </c>
      <c r="E118" s="59" t="s">
        <v>9</v>
      </c>
      <c r="F118" s="97">
        <v>0</v>
      </c>
      <c r="G118" s="31">
        <f t="shared" si="13"/>
        <v>0</v>
      </c>
    </row>
    <row r="119" spans="1:8" x14ac:dyDescent="0.25">
      <c r="A119" s="42" t="s">
        <v>17</v>
      </c>
      <c r="B119" s="46"/>
      <c r="C119" s="46"/>
      <c r="D119" s="46"/>
      <c r="E119" s="46"/>
      <c r="F119" s="46"/>
      <c r="G119" s="46"/>
    </row>
    <row r="120" spans="1:8" x14ac:dyDescent="0.25">
      <c r="A120" s="20">
        <v>16</v>
      </c>
      <c r="B120" s="21">
        <v>2</v>
      </c>
      <c r="C120" s="22">
        <f>C95</f>
        <v>45846</v>
      </c>
      <c r="D120" s="23">
        <v>450</v>
      </c>
      <c r="E120" s="23" t="s">
        <v>9</v>
      </c>
      <c r="F120" s="94">
        <v>0</v>
      </c>
      <c r="G120" s="24">
        <f>+D120*F120</f>
        <v>0</v>
      </c>
    </row>
    <row r="121" spans="1:8" x14ac:dyDescent="0.25">
      <c r="A121" s="25">
        <v>17</v>
      </c>
      <c r="B121" s="26">
        <v>3</v>
      </c>
      <c r="C121" s="43">
        <f>C96</f>
        <v>45847</v>
      </c>
      <c r="D121" s="27">
        <v>450</v>
      </c>
      <c r="E121" s="27" t="s">
        <v>9</v>
      </c>
      <c r="F121" s="95">
        <v>0</v>
      </c>
      <c r="G121" s="28">
        <f t="shared" ref="G121:G122" si="14">+D121*F121</f>
        <v>0</v>
      </c>
    </row>
    <row r="122" spans="1:8" x14ac:dyDescent="0.25">
      <c r="A122" s="32">
        <v>18</v>
      </c>
      <c r="B122" s="33">
        <v>4</v>
      </c>
      <c r="C122" s="48">
        <f>C97</f>
        <v>45848</v>
      </c>
      <c r="D122" s="59">
        <v>450</v>
      </c>
      <c r="E122" s="59" t="s">
        <v>9</v>
      </c>
      <c r="F122" s="97">
        <v>0</v>
      </c>
      <c r="G122" s="31">
        <f t="shared" si="14"/>
        <v>0</v>
      </c>
    </row>
    <row r="123" spans="1:8" x14ac:dyDescent="0.25">
      <c r="A123" s="42" t="s">
        <v>45</v>
      </c>
      <c r="B123" s="46"/>
      <c r="C123" s="46"/>
      <c r="D123" s="46"/>
      <c r="E123" s="46"/>
      <c r="F123" s="46"/>
      <c r="G123" s="46"/>
    </row>
    <row r="124" spans="1:8" x14ac:dyDescent="0.25">
      <c r="A124" s="47" t="s">
        <v>15</v>
      </c>
      <c r="B124" s="47"/>
      <c r="C124" s="47"/>
      <c r="D124" s="47"/>
      <c r="E124" s="47"/>
      <c r="F124" s="47"/>
      <c r="G124" s="47"/>
    </row>
    <row r="125" spans="1:8" x14ac:dyDescent="0.25">
      <c r="A125" s="20">
        <v>19</v>
      </c>
      <c r="B125" s="21">
        <v>2</v>
      </c>
      <c r="C125" s="22">
        <f>C95</f>
        <v>45846</v>
      </c>
      <c r="D125" s="23">
        <v>380</v>
      </c>
      <c r="E125" s="23" t="s">
        <v>9</v>
      </c>
      <c r="F125" s="94">
        <v>0</v>
      </c>
      <c r="G125" s="24">
        <f>+D125*F125</f>
        <v>0</v>
      </c>
    </row>
    <row r="126" spans="1:8" x14ac:dyDescent="0.25">
      <c r="A126" s="29">
        <v>20</v>
      </c>
      <c r="B126" s="44">
        <v>3</v>
      </c>
      <c r="C126" s="45">
        <f>C96</f>
        <v>45847</v>
      </c>
      <c r="D126" s="30">
        <v>380</v>
      </c>
      <c r="E126" s="30" t="s">
        <v>9</v>
      </c>
      <c r="F126" s="96">
        <v>0</v>
      </c>
      <c r="G126" s="31">
        <f t="shared" ref="G126" si="15">+D126*F126</f>
        <v>0</v>
      </c>
    </row>
    <row r="127" spans="1:8" x14ac:dyDescent="0.25">
      <c r="A127" s="47" t="s">
        <v>16</v>
      </c>
      <c r="B127" s="47"/>
      <c r="C127" s="47"/>
      <c r="D127" s="47"/>
      <c r="E127" s="47"/>
      <c r="F127" s="47"/>
      <c r="G127" s="47"/>
    </row>
    <row r="128" spans="1:8" x14ac:dyDescent="0.25">
      <c r="A128" s="20">
        <v>21</v>
      </c>
      <c r="B128" s="21">
        <v>2</v>
      </c>
      <c r="C128" s="22">
        <f>C95</f>
        <v>45846</v>
      </c>
      <c r="D128" s="23">
        <v>20</v>
      </c>
      <c r="E128" s="23" t="s">
        <v>9</v>
      </c>
      <c r="F128" s="94">
        <v>0</v>
      </c>
      <c r="G128" s="24">
        <f>+D128*F128</f>
        <v>0</v>
      </c>
      <c r="H128" s="2"/>
    </row>
    <row r="129" spans="1:8" x14ac:dyDescent="0.25">
      <c r="A129" s="29">
        <v>22</v>
      </c>
      <c r="B129" s="44">
        <v>3</v>
      </c>
      <c r="C129" s="45">
        <f>C96</f>
        <v>45847</v>
      </c>
      <c r="D129" s="30">
        <v>20</v>
      </c>
      <c r="E129" s="30" t="s">
        <v>9</v>
      </c>
      <c r="F129" s="96">
        <v>0</v>
      </c>
      <c r="G129" s="31">
        <f t="shared" ref="G129" si="16">+D129*F129</f>
        <v>0</v>
      </c>
    </row>
    <row r="130" spans="1:8" ht="30" customHeight="1" x14ac:dyDescent="0.25">
      <c r="A130" s="64"/>
      <c r="B130" s="64"/>
      <c r="C130" s="64"/>
      <c r="D130" s="64"/>
      <c r="E130" s="50" t="s">
        <v>52</v>
      </c>
      <c r="F130" s="51"/>
      <c r="G130" s="52">
        <f>SUM(G103:G129)</f>
        <v>0</v>
      </c>
    </row>
    <row r="131" spans="1:8" x14ac:dyDescent="0.25">
      <c r="A131" s="39"/>
      <c r="B131" s="39"/>
      <c r="C131" s="39"/>
      <c r="D131" s="39"/>
      <c r="E131" s="39"/>
      <c r="F131" s="39"/>
      <c r="G131" s="39"/>
    </row>
    <row r="132" spans="1:8" x14ac:dyDescent="0.25">
      <c r="A132" s="16" t="s">
        <v>58</v>
      </c>
      <c r="B132" s="16"/>
      <c r="C132" s="16"/>
      <c r="D132" s="16"/>
      <c r="E132" s="16"/>
      <c r="F132" s="16"/>
      <c r="G132" s="16"/>
      <c r="H132" s="2"/>
    </row>
    <row r="133" spans="1:8" x14ac:dyDescent="0.25">
      <c r="A133" s="17" t="s">
        <v>3</v>
      </c>
      <c r="B133" s="18" t="s">
        <v>4</v>
      </c>
      <c r="C133" s="18" t="s">
        <v>5</v>
      </c>
      <c r="D133" s="35"/>
      <c r="E133" s="35"/>
      <c r="F133" s="35"/>
      <c r="G133" s="18" t="s">
        <v>19</v>
      </c>
    </row>
    <row r="134" spans="1:8" x14ac:dyDescent="0.25">
      <c r="A134" s="32">
        <v>23</v>
      </c>
      <c r="B134" s="33">
        <v>2</v>
      </c>
      <c r="C134" s="48">
        <f>C95</f>
        <v>45846</v>
      </c>
      <c r="D134" s="39"/>
      <c r="E134" s="35"/>
      <c r="F134" s="35"/>
      <c r="G134" s="94">
        <v>0</v>
      </c>
    </row>
    <row r="135" spans="1:8" x14ac:dyDescent="0.25">
      <c r="A135" s="25">
        <v>24</v>
      </c>
      <c r="B135" s="26">
        <v>3</v>
      </c>
      <c r="C135" s="43">
        <f>C96</f>
        <v>45847</v>
      </c>
      <c r="D135" s="27"/>
      <c r="E135" s="35"/>
      <c r="F135" s="35"/>
      <c r="G135" s="95">
        <v>0</v>
      </c>
    </row>
    <row r="136" spans="1:8" x14ac:dyDescent="0.25">
      <c r="A136" s="32">
        <v>25</v>
      </c>
      <c r="B136" s="33">
        <v>4</v>
      </c>
      <c r="C136" s="48">
        <f>C97</f>
        <v>45848</v>
      </c>
      <c r="D136" s="39"/>
      <c r="E136" s="35"/>
      <c r="F136" s="35"/>
      <c r="G136" s="96">
        <v>0</v>
      </c>
    </row>
    <row r="137" spans="1:8" ht="30" customHeight="1" x14ac:dyDescent="0.25">
      <c r="A137" s="64"/>
      <c r="B137" s="64"/>
      <c r="C137" s="64"/>
      <c r="D137" s="64"/>
      <c r="E137" s="50" t="s">
        <v>53</v>
      </c>
      <c r="F137" s="51"/>
      <c r="G137" s="52">
        <f>SUM(G134:G136)</f>
        <v>0</v>
      </c>
    </row>
    <row r="138" spans="1:8" x14ac:dyDescent="0.25">
      <c r="A138" s="39"/>
      <c r="B138" s="39"/>
      <c r="C138" s="39"/>
      <c r="D138" s="39"/>
      <c r="E138" s="39"/>
      <c r="F138" s="39"/>
      <c r="G138" s="39"/>
    </row>
    <row r="139" spans="1:8" x14ac:dyDescent="0.25">
      <c r="A139" s="16" t="s">
        <v>55</v>
      </c>
      <c r="B139" s="16"/>
      <c r="C139" s="16"/>
      <c r="D139" s="16"/>
      <c r="E139" s="16"/>
      <c r="F139" s="16"/>
      <c r="G139" s="16"/>
    </row>
    <row r="140" spans="1:8" x14ac:dyDescent="0.25">
      <c r="A140" s="17" t="s">
        <v>3</v>
      </c>
      <c r="B140" s="18" t="s">
        <v>4</v>
      </c>
      <c r="C140" s="18" t="s">
        <v>5</v>
      </c>
      <c r="D140" s="35"/>
      <c r="E140" s="35"/>
      <c r="F140" s="35"/>
      <c r="G140" s="18" t="s">
        <v>19</v>
      </c>
    </row>
    <row r="141" spans="1:8" x14ac:dyDescent="0.25">
      <c r="A141" s="20">
        <v>26</v>
      </c>
      <c r="B141" s="65">
        <v>1</v>
      </c>
      <c r="C141" s="48">
        <f>C94</f>
        <v>45845</v>
      </c>
      <c r="D141" s="39"/>
      <c r="E141" s="35"/>
      <c r="F141" s="35"/>
      <c r="G141" s="95">
        <v>0</v>
      </c>
    </row>
    <row r="142" spans="1:8" x14ac:dyDescent="0.25">
      <c r="A142" s="25">
        <v>27</v>
      </c>
      <c r="B142" s="55">
        <v>2</v>
      </c>
      <c r="C142" s="43">
        <f>C95</f>
        <v>45846</v>
      </c>
      <c r="D142" s="27"/>
      <c r="E142" s="35"/>
      <c r="F142" s="35"/>
      <c r="G142" s="95">
        <v>0</v>
      </c>
    </row>
    <row r="143" spans="1:8" x14ac:dyDescent="0.25">
      <c r="A143" s="25">
        <v>28</v>
      </c>
      <c r="B143" s="55">
        <v>3</v>
      </c>
      <c r="C143" s="43">
        <f>C96</f>
        <v>45847</v>
      </c>
      <c r="D143" s="27"/>
      <c r="E143" s="35"/>
      <c r="F143" s="35"/>
      <c r="G143" s="95">
        <v>0</v>
      </c>
    </row>
    <row r="144" spans="1:8" x14ac:dyDescent="0.25">
      <c r="A144" s="32">
        <v>29</v>
      </c>
      <c r="B144" s="65">
        <v>4</v>
      </c>
      <c r="C144" s="48">
        <f>C97</f>
        <v>45848</v>
      </c>
      <c r="D144" s="39"/>
      <c r="E144" s="35"/>
      <c r="F144" s="35"/>
      <c r="G144" s="95">
        <v>0</v>
      </c>
    </row>
    <row r="145" spans="1:8" ht="30" customHeight="1" x14ac:dyDescent="0.25">
      <c r="A145" s="64"/>
      <c r="B145" s="64"/>
      <c r="C145" s="64"/>
      <c r="D145" s="64"/>
      <c r="E145" s="50" t="s">
        <v>54</v>
      </c>
      <c r="F145" s="51"/>
      <c r="G145" s="58">
        <f>SUM(G141:G144)</f>
        <v>0</v>
      </c>
    </row>
    <row r="146" spans="1:8" x14ac:dyDescent="0.25">
      <c r="A146" s="39"/>
      <c r="B146" s="39"/>
      <c r="C146" s="39"/>
      <c r="D146" s="39"/>
      <c r="E146" s="39"/>
      <c r="F146" s="39"/>
      <c r="G146" s="39"/>
    </row>
    <row r="147" spans="1:8" x14ac:dyDescent="0.25">
      <c r="A147" s="16" t="s">
        <v>22</v>
      </c>
      <c r="B147" s="16"/>
      <c r="C147" s="16"/>
      <c r="D147" s="16"/>
      <c r="E147" s="16"/>
      <c r="F147" s="16"/>
      <c r="G147" s="16"/>
    </row>
    <row r="148" spans="1:8" x14ac:dyDescent="0.25">
      <c r="A148" s="17" t="s">
        <v>3</v>
      </c>
      <c r="B148" s="18" t="s">
        <v>4</v>
      </c>
      <c r="C148" s="18" t="s">
        <v>5</v>
      </c>
      <c r="D148" s="35"/>
      <c r="E148" s="35"/>
      <c r="F148" s="35"/>
      <c r="G148" s="18" t="s">
        <v>19</v>
      </c>
    </row>
    <row r="149" spans="1:8" x14ac:dyDescent="0.25">
      <c r="A149" s="25">
        <v>30</v>
      </c>
      <c r="B149" s="55">
        <v>2</v>
      </c>
      <c r="C149" s="43">
        <f>C95</f>
        <v>45846</v>
      </c>
      <c r="D149" s="27"/>
      <c r="E149" s="35"/>
      <c r="F149" s="35"/>
      <c r="G149" s="95">
        <v>0</v>
      </c>
    </row>
    <row r="150" spans="1:8" x14ac:dyDescent="0.25">
      <c r="A150" s="25">
        <v>31</v>
      </c>
      <c r="B150" s="55">
        <v>3</v>
      </c>
      <c r="C150" s="43">
        <f>C96</f>
        <v>45847</v>
      </c>
      <c r="D150" s="27"/>
      <c r="E150" s="35"/>
      <c r="F150" s="35"/>
      <c r="G150" s="95">
        <v>0</v>
      </c>
    </row>
    <row r="151" spans="1:8" x14ac:dyDescent="0.25">
      <c r="A151" s="32">
        <v>32</v>
      </c>
      <c r="B151" s="65">
        <v>4</v>
      </c>
      <c r="C151" s="48">
        <f>C97</f>
        <v>45848</v>
      </c>
      <c r="D151" s="39"/>
      <c r="E151" s="35"/>
      <c r="F151" s="35"/>
      <c r="G151" s="95">
        <v>0</v>
      </c>
    </row>
    <row r="152" spans="1:8" ht="30" customHeight="1" x14ac:dyDescent="0.25">
      <c r="A152" s="64"/>
      <c r="B152" s="64"/>
      <c r="C152" s="64"/>
      <c r="D152" s="64"/>
      <c r="E152" s="50" t="s">
        <v>59</v>
      </c>
      <c r="F152" s="51"/>
      <c r="G152" s="58">
        <f>SUM(G149:G151)</f>
        <v>0</v>
      </c>
    </row>
    <row r="153" spans="1:8" x14ac:dyDescent="0.25">
      <c r="A153" s="39"/>
      <c r="B153" s="39"/>
      <c r="C153" s="39"/>
      <c r="D153" s="39"/>
      <c r="E153" s="39"/>
      <c r="F153" s="39"/>
      <c r="G153" s="39"/>
    </row>
    <row r="154" spans="1:8" x14ac:dyDescent="0.25">
      <c r="A154" s="16" t="s">
        <v>23</v>
      </c>
      <c r="B154" s="16"/>
      <c r="C154" s="16"/>
      <c r="D154" s="16"/>
      <c r="E154" s="16"/>
      <c r="F154" s="16"/>
      <c r="G154" s="16"/>
      <c r="H154" s="2"/>
    </row>
    <row r="155" spans="1:8" x14ac:dyDescent="0.25">
      <c r="A155" s="17" t="s">
        <v>3</v>
      </c>
      <c r="B155" s="18" t="s">
        <v>4</v>
      </c>
      <c r="C155" s="18" t="s">
        <v>5</v>
      </c>
      <c r="D155" s="19" t="s">
        <v>6</v>
      </c>
      <c r="E155" s="19"/>
      <c r="F155" s="18" t="s">
        <v>7</v>
      </c>
      <c r="G155" s="19" t="s">
        <v>8</v>
      </c>
    </row>
    <row r="156" spans="1:8" x14ac:dyDescent="0.25">
      <c r="A156" s="61">
        <v>33</v>
      </c>
      <c r="B156" s="33">
        <v>1</v>
      </c>
      <c r="C156" s="48">
        <f>C94</f>
        <v>45845</v>
      </c>
      <c r="D156" s="39">
        <v>200</v>
      </c>
      <c r="E156" s="59" t="s">
        <v>9</v>
      </c>
      <c r="F156" s="97">
        <v>0</v>
      </c>
      <c r="G156" s="24">
        <f t="shared" ref="G156:G159" si="17">+D156*F156</f>
        <v>0</v>
      </c>
    </row>
    <row r="157" spans="1:8" x14ac:dyDescent="0.25">
      <c r="A157" s="25">
        <v>34</v>
      </c>
      <c r="B157" s="26">
        <v>2</v>
      </c>
      <c r="C157" s="43">
        <f>C95</f>
        <v>45846</v>
      </c>
      <c r="D157" s="27">
        <v>500</v>
      </c>
      <c r="E157" s="27" t="s">
        <v>9</v>
      </c>
      <c r="F157" s="95">
        <v>0</v>
      </c>
      <c r="G157" s="24">
        <f t="shared" si="17"/>
        <v>0</v>
      </c>
    </row>
    <row r="158" spans="1:8" x14ac:dyDescent="0.25">
      <c r="A158" s="25">
        <v>35</v>
      </c>
      <c r="B158" s="26">
        <v>3</v>
      </c>
      <c r="C158" s="43">
        <f>C96</f>
        <v>45847</v>
      </c>
      <c r="D158" s="27">
        <v>500</v>
      </c>
      <c r="E158" s="27" t="s">
        <v>9</v>
      </c>
      <c r="F158" s="95">
        <v>0</v>
      </c>
      <c r="G158" s="24">
        <f t="shared" si="17"/>
        <v>0</v>
      </c>
    </row>
    <row r="159" spans="1:8" x14ac:dyDescent="0.25">
      <c r="A159" s="61">
        <v>36</v>
      </c>
      <c r="B159" s="33">
        <v>4</v>
      </c>
      <c r="C159" s="48">
        <f>C97</f>
        <v>45848</v>
      </c>
      <c r="D159" s="39">
        <v>500</v>
      </c>
      <c r="E159" s="23" t="s">
        <v>9</v>
      </c>
      <c r="F159" s="94">
        <v>0</v>
      </c>
      <c r="G159" s="24">
        <f t="shared" si="17"/>
        <v>0</v>
      </c>
    </row>
    <row r="160" spans="1:8" ht="30" customHeight="1" x14ac:dyDescent="0.25">
      <c r="A160" s="64"/>
      <c r="B160" s="64"/>
      <c r="C160" s="64"/>
      <c r="D160" s="64"/>
      <c r="E160" s="50" t="s">
        <v>60</v>
      </c>
      <c r="F160" s="51"/>
      <c r="G160" s="58">
        <f>SUM(G156:G159)</f>
        <v>0</v>
      </c>
    </row>
    <row r="161" spans="1:8" x14ac:dyDescent="0.25">
      <c r="A161" s="39"/>
      <c r="B161" s="39"/>
      <c r="C161" s="39"/>
      <c r="D161" s="39"/>
      <c r="E161" s="39"/>
      <c r="F161" s="39"/>
      <c r="G161" s="39"/>
    </row>
    <row r="162" spans="1:8" ht="20.100000000000001" customHeight="1" x14ac:dyDescent="0.25">
      <c r="A162" s="66" t="s">
        <v>27</v>
      </c>
      <c r="B162" s="66"/>
      <c r="C162" s="66"/>
      <c r="D162" s="66"/>
      <c r="E162" s="66"/>
      <c r="F162" s="66"/>
      <c r="G162" s="24">
        <f>SUM(G98,G130,G137,G145,G152,G160)</f>
        <v>0</v>
      </c>
    </row>
    <row r="163" spans="1:8" x14ac:dyDescent="0.25">
      <c r="A163" s="39"/>
      <c r="B163" s="39"/>
      <c r="C163" s="39"/>
      <c r="D163" s="39"/>
      <c r="E163" s="39"/>
      <c r="F163" s="39"/>
      <c r="G163" s="39"/>
      <c r="H163" s="5"/>
    </row>
    <row r="164" spans="1:8" x14ac:dyDescent="0.25">
      <c r="A164" s="39"/>
      <c r="B164" s="39"/>
      <c r="C164" s="39"/>
      <c r="D164" s="39"/>
      <c r="E164" s="39"/>
      <c r="F164" s="39"/>
      <c r="G164" s="39"/>
    </row>
    <row r="165" spans="1:8" x14ac:dyDescent="0.25">
      <c r="A165" s="39"/>
      <c r="B165" s="39"/>
      <c r="C165" s="39"/>
      <c r="D165" s="39"/>
      <c r="E165" s="39"/>
      <c r="F165" s="39"/>
      <c r="G165" s="39"/>
    </row>
    <row r="166" spans="1:8" x14ac:dyDescent="0.25">
      <c r="A166" s="36" t="s">
        <v>1</v>
      </c>
      <c r="B166" s="36"/>
      <c r="C166" s="36"/>
      <c r="D166" s="36"/>
      <c r="E166" s="36"/>
      <c r="F166" s="36" t="s">
        <v>28</v>
      </c>
      <c r="G166" s="67">
        <f>G87</f>
        <v>0</v>
      </c>
    </row>
    <row r="167" spans="1:8" x14ac:dyDescent="0.25">
      <c r="A167" s="68" t="s">
        <v>25</v>
      </c>
      <c r="B167" s="68"/>
      <c r="C167" s="68"/>
      <c r="D167" s="68"/>
      <c r="E167" s="68"/>
      <c r="F167" s="68" t="s">
        <v>28</v>
      </c>
      <c r="G167" s="69">
        <f>G162</f>
        <v>0</v>
      </c>
    </row>
    <row r="168" spans="1:8" ht="20.100000000000001" customHeight="1" thickBot="1" x14ac:dyDescent="0.3">
      <c r="A168" s="70"/>
      <c r="B168" s="70"/>
      <c r="C168" s="71" t="s">
        <v>62</v>
      </c>
      <c r="D168" s="71"/>
      <c r="E168" s="71"/>
      <c r="F168" s="72"/>
      <c r="G168" s="73">
        <f>SUM(G166:G167)</f>
        <v>0</v>
      </c>
    </row>
    <row r="169" spans="1:8" ht="15.75" thickTop="1" x14ac:dyDescent="0.25">
      <c r="A169" s="39"/>
      <c r="B169" s="39"/>
      <c r="C169" s="39"/>
      <c r="D169" s="39"/>
      <c r="E169" s="39"/>
      <c r="F169" s="39"/>
      <c r="G169" s="39"/>
    </row>
    <row r="170" spans="1:8" ht="30" customHeight="1" x14ac:dyDescent="0.25">
      <c r="A170" s="74" t="s">
        <v>29</v>
      </c>
      <c r="B170" s="74"/>
      <c r="C170" s="74"/>
      <c r="D170" s="74"/>
      <c r="E170" s="74"/>
      <c r="F170" s="74"/>
      <c r="G170" s="74"/>
    </row>
    <row r="171" spans="1:8" x14ac:dyDescent="0.25">
      <c r="A171" s="39"/>
      <c r="B171" s="39"/>
      <c r="C171" s="39"/>
      <c r="D171" s="39"/>
      <c r="E171" s="39"/>
      <c r="F171" s="39"/>
      <c r="G171" s="39"/>
    </row>
    <row r="172" spans="1:8" x14ac:dyDescent="0.25">
      <c r="A172" s="39" t="s">
        <v>30</v>
      </c>
      <c r="B172" s="39"/>
      <c r="C172" s="39"/>
      <c r="D172" s="39"/>
      <c r="E172" s="39"/>
      <c r="F172" s="39"/>
      <c r="G172" s="39"/>
    </row>
    <row r="173" spans="1:8" x14ac:dyDescent="0.25">
      <c r="A173" s="39"/>
      <c r="B173" s="39"/>
      <c r="C173" s="39"/>
      <c r="D173" s="39"/>
      <c r="E173" s="39"/>
      <c r="F173" s="39"/>
      <c r="G173" s="39"/>
    </row>
    <row r="174" spans="1:8" x14ac:dyDescent="0.25">
      <c r="A174" s="70" t="s">
        <v>31</v>
      </c>
      <c r="B174" s="39"/>
      <c r="C174" s="39"/>
      <c r="D174" s="39"/>
      <c r="E174" s="39"/>
      <c r="F174" s="39"/>
      <c r="G174" s="39"/>
    </row>
    <row r="175" spans="1:8" x14ac:dyDescent="0.25">
      <c r="A175" s="39"/>
      <c r="B175" s="39"/>
      <c r="C175" s="39"/>
      <c r="D175" s="39"/>
      <c r="E175" s="39"/>
      <c r="F175" s="39"/>
      <c r="G175" s="39"/>
    </row>
    <row r="176" spans="1:8" ht="20.100000000000001" customHeight="1" x14ac:dyDescent="0.25">
      <c r="A176" s="98" t="s">
        <v>32</v>
      </c>
      <c r="B176" s="99"/>
      <c r="C176" s="99"/>
      <c r="D176" s="99"/>
      <c r="E176" s="99"/>
      <c r="F176" s="99"/>
      <c r="G176" s="99"/>
    </row>
    <row r="177" spans="1:7" ht="20.100000000000001" customHeight="1" x14ac:dyDescent="0.25">
      <c r="A177" s="100"/>
      <c r="B177" s="100"/>
      <c r="C177" s="100"/>
      <c r="D177" s="100"/>
      <c r="E177" s="100"/>
      <c r="F177" s="100"/>
      <c r="G177" s="100"/>
    </row>
    <row r="178" spans="1:7" x14ac:dyDescent="0.25">
      <c r="A178" s="98"/>
      <c r="B178" s="98"/>
      <c r="C178" s="98"/>
      <c r="D178" s="98"/>
      <c r="E178" s="98"/>
      <c r="F178" s="98"/>
      <c r="G178" s="98"/>
    </row>
    <row r="179" spans="1:7" ht="20.100000000000001" customHeight="1" x14ac:dyDescent="0.25">
      <c r="A179" s="98" t="s">
        <v>33</v>
      </c>
      <c r="B179" s="99"/>
      <c r="C179" s="99"/>
      <c r="D179" s="99"/>
      <c r="E179" s="99"/>
      <c r="F179" s="99"/>
      <c r="G179" s="99"/>
    </row>
    <row r="180" spans="1:7" x14ac:dyDescent="0.25">
      <c r="A180" s="98"/>
      <c r="B180" s="98"/>
      <c r="C180" s="98"/>
      <c r="D180" s="98"/>
      <c r="E180" s="98"/>
      <c r="F180" s="98"/>
      <c r="G180" s="98"/>
    </row>
    <row r="181" spans="1:7" x14ac:dyDescent="0.25">
      <c r="A181" s="39"/>
      <c r="B181" s="39"/>
      <c r="C181" s="39"/>
      <c r="D181" s="39"/>
      <c r="E181" s="39"/>
      <c r="F181" s="39"/>
      <c r="G181" s="39"/>
    </row>
    <row r="182" spans="1:7" x14ac:dyDescent="0.25">
      <c r="A182" s="70" t="s">
        <v>34</v>
      </c>
      <c r="B182" s="39"/>
      <c r="C182" s="39"/>
      <c r="D182" s="39"/>
      <c r="E182" s="39"/>
      <c r="F182" s="39"/>
      <c r="G182" s="39"/>
    </row>
    <row r="183" spans="1:7" x14ac:dyDescent="0.25">
      <c r="A183" s="39"/>
      <c r="B183" s="39"/>
      <c r="C183" s="39"/>
      <c r="D183" s="39"/>
      <c r="E183" s="39"/>
      <c r="F183" s="39"/>
      <c r="G183" s="39"/>
    </row>
    <row r="184" spans="1:7" ht="20.100000000000001" customHeight="1" x14ac:dyDescent="0.25">
      <c r="A184" s="98" t="s">
        <v>35</v>
      </c>
      <c r="B184" s="99"/>
      <c r="C184" s="99"/>
      <c r="D184" s="99"/>
      <c r="E184" s="99"/>
      <c r="F184" s="99"/>
      <c r="G184" s="99"/>
    </row>
    <row r="185" spans="1:7" ht="20.100000000000001" customHeight="1" x14ac:dyDescent="0.25">
      <c r="A185" s="99"/>
      <c r="B185" s="99"/>
      <c r="C185" s="99"/>
      <c r="D185" s="99"/>
      <c r="E185" s="99"/>
      <c r="F185" s="99"/>
      <c r="G185" s="99"/>
    </row>
    <row r="186" spans="1:7" x14ac:dyDescent="0.25">
      <c r="A186" s="98"/>
      <c r="B186" s="98"/>
      <c r="C186" s="98"/>
      <c r="D186" s="98"/>
      <c r="E186" s="98"/>
      <c r="F186" s="98"/>
      <c r="G186" s="98"/>
    </row>
    <row r="187" spans="1:7" ht="20.100000000000001" customHeight="1" x14ac:dyDescent="0.25">
      <c r="A187" s="98" t="s">
        <v>33</v>
      </c>
      <c r="B187" s="99"/>
      <c r="C187" s="99"/>
      <c r="D187" s="99"/>
      <c r="E187" s="99"/>
      <c r="F187" s="99"/>
      <c r="G187" s="99"/>
    </row>
    <row r="188" spans="1:7" x14ac:dyDescent="0.25">
      <c r="A188" s="98"/>
      <c r="B188" s="101"/>
      <c r="C188" s="101"/>
      <c r="D188" s="101"/>
      <c r="E188" s="101"/>
      <c r="F188" s="101"/>
      <c r="G188" s="101"/>
    </row>
    <row r="189" spans="1:7" x14ac:dyDescent="0.25">
      <c r="A189" s="98"/>
      <c r="B189" s="98"/>
      <c r="C189" s="98"/>
      <c r="D189" s="98"/>
      <c r="E189" s="98"/>
      <c r="F189" s="98"/>
      <c r="G189" s="98"/>
    </row>
    <row r="190" spans="1:7" x14ac:dyDescent="0.25">
      <c r="A190" s="70" t="s">
        <v>36</v>
      </c>
      <c r="B190" s="39"/>
      <c r="C190" s="39"/>
      <c r="D190" s="39"/>
      <c r="E190" s="39"/>
      <c r="F190" s="39"/>
      <c r="G190" s="39"/>
    </row>
    <row r="191" spans="1:7" x14ac:dyDescent="0.25">
      <c r="A191" s="39"/>
      <c r="B191" s="39"/>
      <c r="C191" s="39"/>
      <c r="D191" s="39"/>
      <c r="E191" s="39"/>
      <c r="F191" s="39"/>
      <c r="G191" s="39"/>
    </row>
    <row r="192" spans="1:7" x14ac:dyDescent="0.25">
      <c r="A192" s="39" t="s">
        <v>32</v>
      </c>
      <c r="B192" s="39"/>
      <c r="C192" s="39"/>
      <c r="D192" s="39"/>
      <c r="E192" s="39"/>
      <c r="F192" s="39"/>
      <c r="G192" s="39"/>
    </row>
    <row r="193" spans="1:7" ht="20.100000000000001" customHeight="1" x14ac:dyDescent="0.25">
      <c r="A193" s="98" t="s">
        <v>37</v>
      </c>
      <c r="B193" s="98"/>
      <c r="C193" s="98"/>
      <c r="D193" s="99"/>
      <c r="E193" s="99"/>
      <c r="F193" s="99"/>
      <c r="G193" s="99"/>
    </row>
    <row r="194" spans="1:7" ht="20.100000000000001" customHeight="1" x14ac:dyDescent="0.25">
      <c r="A194" s="99"/>
      <c r="B194" s="99"/>
      <c r="C194" s="99"/>
      <c r="D194" s="99"/>
      <c r="E194" s="99"/>
      <c r="F194" s="99"/>
      <c r="G194" s="99"/>
    </row>
    <row r="195" spans="1:7" ht="20.100000000000001" customHeight="1" x14ac:dyDescent="0.25">
      <c r="A195" s="99"/>
      <c r="B195" s="99"/>
      <c r="C195" s="99"/>
      <c r="D195" s="99"/>
      <c r="E195" s="99"/>
      <c r="F195" s="99"/>
      <c r="G195" s="99"/>
    </row>
    <row r="196" spans="1:7" x14ac:dyDescent="0.25">
      <c r="A196" s="98"/>
      <c r="B196" s="98"/>
      <c r="C196" s="98"/>
      <c r="D196" s="98"/>
      <c r="E196" s="98"/>
      <c r="F196" s="98"/>
      <c r="G196" s="98"/>
    </row>
    <row r="197" spans="1:7" ht="20.100000000000001" customHeight="1" x14ac:dyDescent="0.25">
      <c r="A197" s="98" t="s">
        <v>38</v>
      </c>
      <c r="B197" s="99"/>
      <c r="C197" s="99"/>
      <c r="D197" s="99"/>
      <c r="E197" s="99"/>
      <c r="F197" s="99"/>
      <c r="G197" s="99"/>
    </row>
    <row r="198" spans="1:7" x14ac:dyDescent="0.25">
      <c r="A198" s="98"/>
      <c r="B198" s="98"/>
      <c r="C198" s="98"/>
      <c r="D198" s="98"/>
      <c r="E198" s="98"/>
      <c r="F198" s="98"/>
      <c r="G198" s="98"/>
    </row>
    <row r="199" spans="1:7" ht="20.100000000000001" customHeight="1" x14ac:dyDescent="0.25">
      <c r="A199" s="98" t="s">
        <v>33</v>
      </c>
      <c r="B199" s="99"/>
      <c r="C199" s="99"/>
      <c r="D199" s="99"/>
      <c r="E199" s="99"/>
      <c r="F199" s="99"/>
      <c r="G199" s="99"/>
    </row>
    <row r="200" spans="1:7" x14ac:dyDescent="0.25">
      <c r="A200" s="98"/>
      <c r="B200" s="98"/>
      <c r="C200" s="98"/>
      <c r="D200" s="98"/>
      <c r="E200" s="98"/>
      <c r="F200" s="98"/>
      <c r="G200" s="98"/>
    </row>
    <row r="201" spans="1:7" x14ac:dyDescent="0.25">
      <c r="A201" s="70" t="s">
        <v>39</v>
      </c>
      <c r="B201" s="39"/>
      <c r="C201" s="39"/>
      <c r="D201" s="39"/>
      <c r="E201" s="39"/>
      <c r="F201" s="39"/>
      <c r="G201" s="39"/>
    </row>
    <row r="202" spans="1:7" x14ac:dyDescent="0.25">
      <c r="A202" s="39"/>
      <c r="B202" s="39"/>
      <c r="C202" s="39"/>
      <c r="D202" s="39"/>
      <c r="E202" s="39"/>
      <c r="F202" s="39"/>
      <c r="G202" s="39"/>
    </row>
    <row r="203" spans="1:7" ht="20.100000000000001" customHeight="1" x14ac:dyDescent="0.25">
      <c r="A203" s="39" t="s">
        <v>35</v>
      </c>
      <c r="B203" s="102"/>
      <c r="C203" s="102"/>
      <c r="D203" s="102"/>
      <c r="E203" s="102"/>
      <c r="F203" s="102"/>
      <c r="G203" s="102"/>
    </row>
    <row r="204" spans="1:7" x14ac:dyDescent="0.25">
      <c r="A204" s="39"/>
      <c r="B204" s="98"/>
      <c r="C204" s="98"/>
      <c r="D204" s="98"/>
      <c r="E204" s="98"/>
      <c r="F204" s="98"/>
      <c r="G204" s="98"/>
    </row>
    <row r="205" spans="1:7" ht="20.100000000000001" customHeight="1" x14ac:dyDescent="0.25">
      <c r="A205" s="39" t="s">
        <v>33</v>
      </c>
      <c r="B205" s="102"/>
      <c r="C205" s="102"/>
      <c r="D205" s="102"/>
      <c r="E205" s="102"/>
      <c r="F205" s="102"/>
      <c r="G205" s="102"/>
    </row>
    <row r="206" spans="1:7" ht="20.100000000000001" customHeight="1" x14ac:dyDescent="0.25">
      <c r="A206" s="39"/>
      <c r="B206" s="101"/>
      <c r="C206" s="101"/>
      <c r="D206" s="101"/>
      <c r="E206" s="101"/>
      <c r="F206" s="101"/>
      <c r="G206" s="101"/>
    </row>
    <row r="207" spans="1:7" x14ac:dyDescent="0.25">
      <c r="A207" s="39"/>
      <c r="B207" s="98"/>
      <c r="C207" s="98"/>
      <c r="D207" s="98"/>
      <c r="E207" s="98"/>
      <c r="F207" s="98"/>
      <c r="G207" s="98"/>
    </row>
    <row r="208" spans="1:7" ht="30" customHeight="1" x14ac:dyDescent="0.25">
      <c r="A208" s="70" t="s">
        <v>40</v>
      </c>
      <c r="B208" s="39"/>
      <c r="C208" s="39"/>
      <c r="D208" s="39"/>
      <c r="E208" s="39"/>
      <c r="F208" s="39"/>
      <c r="G208" s="39"/>
    </row>
    <row r="209" spans="1:7" x14ac:dyDescent="0.25">
      <c r="A209" s="39"/>
      <c r="B209" s="39"/>
      <c r="C209" s="39"/>
      <c r="D209" s="39"/>
      <c r="E209" s="39"/>
      <c r="F209" s="39"/>
      <c r="G209" s="39"/>
    </row>
    <row r="210" spans="1:7" x14ac:dyDescent="0.25">
      <c r="A210" s="39" t="s">
        <v>32</v>
      </c>
      <c r="B210" s="39"/>
      <c r="C210" s="39"/>
      <c r="D210" s="39"/>
      <c r="E210" s="39"/>
      <c r="F210" s="39"/>
      <c r="G210" s="39"/>
    </row>
    <row r="211" spans="1:7" ht="20.100000000000001" customHeight="1" x14ac:dyDescent="0.25">
      <c r="A211" s="103" t="s">
        <v>37</v>
      </c>
      <c r="B211" s="103"/>
      <c r="C211" s="103"/>
      <c r="D211" s="99"/>
      <c r="E211" s="99"/>
      <c r="F211" s="99"/>
      <c r="G211" s="99"/>
    </row>
    <row r="212" spans="1:7" ht="20.100000000000001" customHeight="1" x14ac:dyDescent="0.25">
      <c r="A212" s="99"/>
      <c r="B212" s="99"/>
      <c r="C212" s="99"/>
      <c r="D212" s="99"/>
      <c r="E212" s="99"/>
      <c r="F212" s="99"/>
      <c r="G212" s="99"/>
    </row>
    <row r="213" spans="1:7" ht="20.100000000000001" customHeight="1" x14ac:dyDescent="0.25">
      <c r="A213" s="104"/>
      <c r="B213" s="104"/>
      <c r="C213" s="104"/>
      <c r="D213" s="104"/>
      <c r="E213" s="104"/>
      <c r="F213" s="104"/>
      <c r="G213" s="104"/>
    </row>
    <row r="214" spans="1:7" x14ac:dyDescent="0.25">
      <c r="A214" s="98"/>
      <c r="B214" s="98"/>
      <c r="C214" s="98"/>
      <c r="D214" s="98"/>
      <c r="E214" s="98"/>
      <c r="F214" s="98"/>
      <c r="G214" s="98"/>
    </row>
    <row r="215" spans="1:7" ht="20.100000000000001" customHeight="1" x14ac:dyDescent="0.25">
      <c r="A215" s="98" t="s">
        <v>38</v>
      </c>
      <c r="B215" s="99"/>
      <c r="C215" s="99"/>
      <c r="D215" s="99"/>
      <c r="E215" s="99"/>
      <c r="F215" s="99"/>
      <c r="G215" s="99"/>
    </row>
    <row r="216" spans="1:7" x14ac:dyDescent="0.25">
      <c r="A216" s="98"/>
      <c r="B216" s="98"/>
      <c r="C216" s="98"/>
      <c r="D216" s="98"/>
      <c r="E216" s="98"/>
      <c r="F216" s="98"/>
      <c r="G216" s="98"/>
    </row>
    <row r="217" spans="1:7" x14ac:dyDescent="0.25">
      <c r="A217" s="59"/>
      <c r="B217" s="59"/>
      <c r="C217" s="59"/>
      <c r="D217" s="59"/>
      <c r="E217" s="59"/>
      <c r="F217" s="59"/>
      <c r="G217" s="59"/>
    </row>
    <row r="218" spans="1:7" x14ac:dyDescent="0.25">
      <c r="A218" s="75" t="s">
        <v>46</v>
      </c>
      <c r="B218" s="76"/>
      <c r="C218" s="76"/>
      <c r="D218" s="76"/>
      <c r="E218" s="76"/>
      <c r="F218" s="76"/>
      <c r="G218" s="77"/>
    </row>
    <row r="219" spans="1:7" x14ac:dyDescent="0.25">
      <c r="A219" s="78" t="s">
        <v>47</v>
      </c>
      <c r="B219" s="79"/>
      <c r="C219" s="79"/>
      <c r="D219" s="79"/>
      <c r="E219" s="79"/>
      <c r="F219" s="79"/>
      <c r="G219" s="80"/>
    </row>
    <row r="220" spans="1:7" ht="20.100000000000001" customHeight="1" x14ac:dyDescent="0.25">
      <c r="A220" s="9"/>
      <c r="B220" s="10"/>
      <c r="C220" s="10"/>
      <c r="D220" s="10"/>
      <c r="E220" s="10"/>
      <c r="F220" s="10"/>
      <c r="G220" s="11"/>
    </row>
    <row r="221" spans="1:7" ht="15" customHeight="1" x14ac:dyDescent="0.25">
      <c r="A221" s="81" t="s">
        <v>48</v>
      </c>
      <c r="B221" s="82"/>
      <c r="C221" s="82"/>
      <c r="D221" s="82"/>
      <c r="E221" s="82"/>
      <c r="F221" s="82"/>
      <c r="G221" s="83"/>
    </row>
    <row r="222" spans="1:7" ht="20.100000000000001" customHeight="1" x14ac:dyDescent="0.25">
      <c r="A222" s="84" t="s">
        <v>49</v>
      </c>
      <c r="B222" s="6"/>
      <c r="C222" s="7"/>
      <c r="D222" s="7"/>
      <c r="E222" s="7"/>
      <c r="F222" s="7"/>
      <c r="G222" s="8"/>
    </row>
    <row r="223" spans="1:7" x14ac:dyDescent="0.25">
      <c r="A223" s="84" t="s">
        <v>50</v>
      </c>
      <c r="B223" s="6"/>
      <c r="C223" s="7"/>
      <c r="D223" s="7"/>
      <c r="E223" s="7"/>
      <c r="F223" s="7"/>
      <c r="G223" s="8"/>
    </row>
    <row r="224" spans="1:7" ht="20.100000000000001" customHeight="1" x14ac:dyDescent="0.25">
      <c r="A224" s="105" t="s">
        <v>51</v>
      </c>
      <c r="B224" s="6"/>
      <c r="C224" s="7"/>
      <c r="D224" s="7"/>
      <c r="E224" s="7"/>
      <c r="F224" s="7"/>
      <c r="G224" s="8"/>
    </row>
    <row r="225" spans="1:7" x14ac:dyDescent="0.25">
      <c r="A225" s="84" t="s">
        <v>5</v>
      </c>
      <c r="B225" s="6"/>
      <c r="C225" s="7"/>
      <c r="D225" s="7"/>
      <c r="E225" s="7"/>
      <c r="F225" s="7"/>
      <c r="G225" s="8"/>
    </row>
    <row r="226" spans="1:7" ht="20.100000000000001" customHeight="1" x14ac:dyDescent="0.25">
      <c r="A226" s="85" t="s">
        <v>61</v>
      </c>
      <c r="B226" s="86"/>
      <c r="C226" s="86"/>
      <c r="D226" s="86"/>
      <c r="E226" s="86"/>
      <c r="F226" s="86"/>
      <c r="G226" s="87"/>
    </row>
    <row r="227" spans="1:7" x14ac:dyDescent="0.25">
      <c r="A227" s="88"/>
      <c r="B227" s="89"/>
      <c r="C227" s="89"/>
      <c r="D227" s="89"/>
      <c r="E227" s="89"/>
      <c r="F227" s="89"/>
      <c r="G227" s="90"/>
    </row>
    <row r="228" spans="1:7" ht="20.100000000000001" customHeight="1" x14ac:dyDescent="0.25">
      <c r="A228" s="88"/>
      <c r="B228" s="89"/>
      <c r="C228" s="89"/>
      <c r="D228" s="89"/>
      <c r="E228" s="89"/>
      <c r="F228" s="89"/>
      <c r="G228" s="90"/>
    </row>
    <row r="229" spans="1:7" ht="48" customHeight="1" x14ac:dyDescent="0.25">
      <c r="A229" s="91"/>
      <c r="B229" s="92"/>
      <c r="C229" s="92"/>
      <c r="D229" s="92"/>
      <c r="E229" s="92"/>
      <c r="F229" s="92"/>
      <c r="G229" s="93"/>
    </row>
    <row r="230" spans="1:7" x14ac:dyDescent="0.25">
      <c r="A230" s="4"/>
      <c r="B230" s="4"/>
      <c r="C230" s="4"/>
      <c r="D230" s="4"/>
      <c r="E230" s="4"/>
      <c r="F230" s="4"/>
      <c r="G230" s="4"/>
    </row>
    <row r="231" spans="1:7" x14ac:dyDescent="0.25">
      <c r="A231" s="4"/>
      <c r="B231" s="4"/>
      <c r="C231" s="4"/>
      <c r="D231" s="4"/>
      <c r="E231" s="4"/>
      <c r="F231" s="4"/>
      <c r="G231" s="4"/>
    </row>
  </sheetData>
  <sheetProtection algorithmName="SHA-512" hashValue="EGDtQFfQ6/rfUVygpgHUlvrpOUisBwD08NCxVjG0P60Djn/j9+z8a8urRD2YaxHqtzQM4C0C9cA62q4//pDsxw==" saltValue="U0Cj+/RyHtVU/53p970ipw==" spinCount="100000" sheet="1" objects="1" scenarios="1"/>
  <mergeCells count="45">
    <mergeCell ref="A218:G218"/>
    <mergeCell ref="A219:G219"/>
    <mergeCell ref="A220:G220"/>
    <mergeCell ref="A221:G221"/>
    <mergeCell ref="B222:G222"/>
    <mergeCell ref="B223:G223"/>
    <mergeCell ref="B224:G224"/>
    <mergeCell ref="B225:G225"/>
    <mergeCell ref="A226:G229"/>
    <mergeCell ref="A2:G2"/>
    <mergeCell ref="E145:F145"/>
    <mergeCell ref="B215:G215"/>
    <mergeCell ref="A185:G185"/>
    <mergeCell ref="E152:F152"/>
    <mergeCell ref="E160:F160"/>
    <mergeCell ref="A162:F162"/>
    <mergeCell ref="A170:G170"/>
    <mergeCell ref="E51:F51"/>
    <mergeCell ref="E59:F59"/>
    <mergeCell ref="E68:F68"/>
    <mergeCell ref="A3:G3"/>
    <mergeCell ref="A1:G1"/>
    <mergeCell ref="D211:G211"/>
    <mergeCell ref="A212:G212"/>
    <mergeCell ref="A213:G213"/>
    <mergeCell ref="B199:G199"/>
    <mergeCell ref="B197:G197"/>
    <mergeCell ref="B187:G187"/>
    <mergeCell ref="D193:G193"/>
    <mergeCell ref="A195:G195"/>
    <mergeCell ref="B203:G203"/>
    <mergeCell ref="B205:G205"/>
    <mergeCell ref="A194:G194"/>
    <mergeCell ref="A177:G177"/>
    <mergeCell ref="B176:G176"/>
    <mergeCell ref="B179:G179"/>
    <mergeCell ref="B184:G184"/>
    <mergeCell ref="A4:G4"/>
    <mergeCell ref="E130:F130"/>
    <mergeCell ref="E137:F137"/>
    <mergeCell ref="E76:F76"/>
    <mergeCell ref="E85:F85"/>
    <mergeCell ref="A87:F87"/>
    <mergeCell ref="A90:G90"/>
    <mergeCell ref="A91:G91"/>
  </mergeCells>
  <printOptions horizontalCentered="1"/>
  <pageMargins left="0.15572916666666667" right="0.7" top="1.25" bottom="0.75" header="0.3" footer="0.3"/>
  <pageSetup fitToHeight="0" orientation="portrait" horizontalDpi="300" verticalDpi="300" r:id="rId1"/>
  <headerFooter>
    <oddFooter>&amp;C&amp;P of &amp;N</oddFooter>
  </headerFooter>
  <rowBreaks count="3" manualBreakCount="3">
    <brk id="89" max="16383" man="1"/>
    <brk id="131" max="16383" man="1"/>
    <brk id="20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1C53E-0311-4203-AFA0-A05AFBBD4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C0718-B721-4B70-BDD2-AFA68BF90E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30630A40-76D4-463B-AB71-22294CC7E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 RFB 034</vt:lpstr>
      <vt:lpstr>'Exhibit A RFB 034'!Print_Area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A. Rossi</dc:creator>
  <cp:keywords/>
  <dc:description/>
  <cp:lastModifiedBy>Brooke Van Genderen</cp:lastModifiedBy>
  <cp:revision/>
  <cp:lastPrinted>2025-01-03T15:45:35Z</cp:lastPrinted>
  <dcterms:created xsi:type="dcterms:W3CDTF">2022-03-01T16:10:50Z</dcterms:created>
  <dcterms:modified xsi:type="dcterms:W3CDTF">2025-01-08T19:12:58Z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